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27795" windowHeight="10815" activeTab="1"/>
  </bookViews>
  <sheets>
    <sheet name="счет 90" sheetId="1" r:id="rId1"/>
    <sheet name="Прил 12.6 Выручка тепло" sheetId="10" r:id="rId2"/>
    <sheet name="списки" sheetId="9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</externalReferences>
  <definedNames>
    <definedName name="\0">#REF!</definedName>
    <definedName name="\a">#REF!</definedName>
    <definedName name="\m">#REF!</definedName>
    <definedName name="\n">#REF!</definedName>
    <definedName name="\o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C370000">#REF!</definedName>
    <definedName name="__IntlFixup" hidden="1">TRUE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0">#REF!</definedName>
    <definedName name="_0_8">#REF!</definedName>
    <definedName name="_a">#REF!</definedName>
    <definedName name="_A_1">#REF!</definedName>
    <definedName name="_B">#REF!</definedName>
    <definedName name="_C">#REF!</definedName>
    <definedName name="_C370000">#REF!</definedName>
    <definedName name="_D">#REF!</definedName>
    <definedName name="_E">#REF!</definedName>
    <definedName name="_F">#REF!</definedName>
    <definedName name="_m">#REF!</definedName>
    <definedName name="_n">#REF!</definedName>
    <definedName name="_o">#REF!</definedName>
    <definedName name="_org1">[3]Анкета!$A$5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a">#REF!</definedName>
    <definedName name="a_1">NA()</definedName>
    <definedName name="a_10">#REF!</definedName>
    <definedName name="a_11">#REF!</definedName>
    <definedName name="a_16">#REF!</definedName>
    <definedName name="a_17">#REF!</definedName>
    <definedName name="a_18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_8">a_8</definedName>
    <definedName name="AccessDatabase" hidden="1">"C:\My Documents\vlad\Var_2\can270398v2t05.mdb"</definedName>
    <definedName name="ADD_2" localSheetId="1">[5]Диапазоны!#REF!</definedName>
    <definedName name="ADD_2">[5]Диапазоны!#REF!</definedName>
    <definedName name="ADD_2_14">[5]Диапазоны!#REF!</definedName>
    <definedName name="ADD_2_15">[5]Диапазоны!#REF!</definedName>
    <definedName name="ADD_2_33">[5]Диапазоны!#REF!</definedName>
    <definedName name="ADD_2_34">[5]Диапазоны!#REF!</definedName>
    <definedName name="ADD_2_46">[5]Диапазоны!#REF!</definedName>
    <definedName name="ADD_4" localSheetId="1">[5]Диапазоны!#REF!</definedName>
    <definedName name="ADD_4">[5]Диапазоны!#REF!</definedName>
    <definedName name="ADD_4_14">[5]Диапазоны!#REF!</definedName>
    <definedName name="ADD_4_15">[5]Диапазоны!#REF!</definedName>
    <definedName name="ADD_4_33">[5]Диапазоны!#REF!</definedName>
    <definedName name="ADD_4_34">[5]Диапазоны!#REF!</definedName>
    <definedName name="ADD_4_46">[5]Диапазоны!#REF!</definedName>
    <definedName name="ADD_PP2_2">[6]Диапазоны!#REF!</definedName>
    <definedName name="ADD2_1" localSheetId="1">[5]Диапазоны!#REF!</definedName>
    <definedName name="ADD2_1">[5]Диапазоны!#REF!</definedName>
    <definedName name="ADD2_1_14">[5]Диапазоны!#REF!</definedName>
    <definedName name="ADD2_1_15">[5]Диапазоны!#REF!</definedName>
    <definedName name="ADD2_1_33">[5]Диапазоны!#REF!</definedName>
    <definedName name="ADD2_1_34">[5]Диапазоны!#REF!</definedName>
    <definedName name="ADD2_1_46">[5]Диапазоны!#REF!</definedName>
    <definedName name="ADD3_1" localSheetId="1">[5]Диапазоны!#REF!</definedName>
    <definedName name="ADD3_1">[5]Диапазоны!#REF!</definedName>
    <definedName name="ADD3_1_14">[5]Диапазоны!#REF!</definedName>
    <definedName name="ADD3_1_15">[5]Диапазоны!#REF!</definedName>
    <definedName name="ADD3_1_33">[5]Диапазоны!#REF!</definedName>
    <definedName name="ADD3_1_34">[5]Диапазоны!#REF!</definedName>
    <definedName name="ADD3_1_46">[5]Диапазоны!#REF!</definedName>
    <definedName name="AFamorts">#REF!</definedName>
    <definedName name="AFamorts_8">#REF!</definedName>
    <definedName name="AFamorttnr96">#REF!</definedName>
    <definedName name="AFassistech">#REF!</definedName>
    <definedName name="AFassistech_8">#REF!</definedName>
    <definedName name="AFfraisfi">#REF!</definedName>
    <definedName name="AFimpoA">#REF!</definedName>
    <definedName name="AFimpoA_8">#REF!</definedName>
    <definedName name="AFparité">#REF!</definedName>
    <definedName name="afsdg">[0]!afsdg</definedName>
    <definedName name="afsg">[0]!afsg</definedName>
    <definedName name="AFtaxexport">#REF!</definedName>
    <definedName name="AFtaxexport_8">#REF!</definedName>
    <definedName name="ALL_FILES">[7]Диапазоны!$A$1:$A$8</definedName>
    <definedName name="alumina_mt">#REF!</definedName>
    <definedName name="alumina_price">#REF!</definedName>
    <definedName name="amort_group_list">[8]TEHSHEET!$X$3:$X$12</definedName>
    <definedName name="anscount" hidden="1">1</definedName>
    <definedName name="asd">#N/A</definedName>
    <definedName name="asd_10">asd_10</definedName>
    <definedName name="asd_11">asd_11</definedName>
    <definedName name="asd_12">asd_12</definedName>
    <definedName name="asd_13">asd_13</definedName>
    <definedName name="asd_14">asd_14</definedName>
    <definedName name="asd_15">asd_15</definedName>
    <definedName name="asd_16">asd_16</definedName>
    <definedName name="asd_17">asd_17</definedName>
    <definedName name="asd_18">asd_18</definedName>
    <definedName name="asd_19">asd_19</definedName>
    <definedName name="asd_20">asd_20</definedName>
    <definedName name="asd_21">asd_21</definedName>
    <definedName name="asd_22">asd_22</definedName>
    <definedName name="asd_23">asd_23</definedName>
    <definedName name="asd_24">asd_24</definedName>
    <definedName name="asd_25">asd_25</definedName>
    <definedName name="asd_26">asd_26</definedName>
    <definedName name="asd_27">asd_27</definedName>
    <definedName name="asd_28">asd_28</definedName>
    <definedName name="asd_29">asd_29</definedName>
    <definedName name="asd_30">asd_30</definedName>
    <definedName name="asd_31">asd_31</definedName>
    <definedName name="asd_32">asd_32</definedName>
    <definedName name="asd_34">asd_34</definedName>
    <definedName name="asd_35">asd_35</definedName>
    <definedName name="asd_36">asd_36</definedName>
    <definedName name="asd_37">asd_37</definedName>
    <definedName name="asd_38">asd_38</definedName>
    <definedName name="asd_41">asd_41</definedName>
    <definedName name="asd_42">asd_42</definedName>
    <definedName name="asd_8">asd_8</definedName>
    <definedName name="B">[0]!B</definedName>
    <definedName name="B_8">B_8</definedName>
    <definedName name="Balance_Sheet">#REF!</definedName>
    <definedName name="base_operation_list">[8]TEHSHEET!$E$3:$E$12</definedName>
    <definedName name="base_operation_list_amortiz">[8]TEHSHEET!$F$3:$F$8</definedName>
    <definedName name="base_operation_list_arenda">[8]TEHSHEET!$G$3:$G$6</definedName>
    <definedName name="base_raspredel_list">[8]TEHSHEET!$K$3:$K$5</definedName>
    <definedName name="bbbbb">[0]!USD/1.701</definedName>
    <definedName name="bbbbb_8">#N/A</definedName>
    <definedName name="bbbbbb">#N/A</definedName>
    <definedName name="Beg">NA()</definedName>
    <definedName name="Beg_Bal">#REF!</definedName>
    <definedName name="Beg_Bal_1">#REF!</definedName>
    <definedName name="Beg_Bal_1_1">#REF!</definedName>
    <definedName name="Beg_Bal_1_1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1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1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1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1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1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1">#REF!</definedName>
    <definedName name="Beg_Bal_4_13">#REF!</definedName>
    <definedName name="Beg_Bal_4_19">NA()</definedName>
    <definedName name="Beg_Bal_4_2">NA()</definedName>
    <definedName name="Beg_Bal_4_20">NA()</definedName>
    <definedName name="Beg_Bal_4_21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1">#REF!</definedName>
    <definedName name="Beg_Bal_5_13">#REF!</definedName>
    <definedName name="Beg_Bal_5_19">NA()</definedName>
    <definedName name="Beg_Bal_5_2">NA()</definedName>
    <definedName name="Beg_Bal_5_21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[9]data!$B$8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>'[10]Master Cashflows - Contractual'!#REF!</definedName>
    <definedName name="Category_property_list">[8]TEHSHEET!$H$3:$H$4</definedName>
    <definedName name="climat_list">[8]Справочники!$G$113:$K$113</definedName>
    <definedName name="CompanyRange">[11]рентаб!#REF!</definedName>
    <definedName name="CompOt">#N/A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17">CompOt_17</definedName>
    <definedName name="CompOt_18">CompOt_18</definedName>
    <definedName name="CompOt_19">CompOt_19</definedName>
    <definedName name="CompOt_20">CompOt_20</definedName>
    <definedName name="CompOt_21">CompOt_21</definedName>
    <definedName name="CompOt_22">CompOt_22</definedName>
    <definedName name="CompOt_23">CompOt_23</definedName>
    <definedName name="CompOt_24">CompOt_24</definedName>
    <definedName name="CompOt_25">CompOt_25</definedName>
    <definedName name="CompOt_26">CompOt_26</definedName>
    <definedName name="CompOt_27">CompOt_27</definedName>
    <definedName name="CompOt_28">CompOt_28</definedName>
    <definedName name="CompOt_29">CompOt_29</definedName>
    <definedName name="CompOt_30">CompOt_30</definedName>
    <definedName name="CompOt_31">CompOt_31</definedName>
    <definedName name="CompOt_32">CompOt_32</definedName>
    <definedName name="CompOt_34">CompOt_34</definedName>
    <definedName name="CompOt_35">CompOt_35</definedName>
    <definedName name="CompOt_36">CompOt_36</definedName>
    <definedName name="CompOt_37">CompOt_37</definedName>
    <definedName name="CompOt_38">CompOt_38</definedName>
    <definedName name="CompOt_41">CompOt_41</definedName>
    <definedName name="CompOt_42">CompOt_42</definedName>
    <definedName name="CompOt_8">CompOt_8</definedName>
    <definedName name="CompRas">#N/A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17">CompRas_17</definedName>
    <definedName name="CompRas_18">CompRas_18</definedName>
    <definedName name="CompRas_19">CompRas_19</definedName>
    <definedName name="CompRas_20">CompRas_20</definedName>
    <definedName name="CompRas_21">CompRas_21</definedName>
    <definedName name="CompRas_22">CompRas_22</definedName>
    <definedName name="CompRas_23">CompRas_23</definedName>
    <definedName name="CompRas_24">CompRas_24</definedName>
    <definedName name="CompRas_25">CompRas_25</definedName>
    <definedName name="CompRas_26">CompRas_26</definedName>
    <definedName name="CompRas_27">CompRas_27</definedName>
    <definedName name="CompRas_28">CompRas_28</definedName>
    <definedName name="CompRas_29">CompRas_29</definedName>
    <definedName name="CompRas_30">CompRas_30</definedName>
    <definedName name="CompRas_31">CompRas_31</definedName>
    <definedName name="CompRas_32">CompRas_32</definedName>
    <definedName name="CompRas_34">CompRas_34</definedName>
    <definedName name="CompRas_35">CompRas_35</definedName>
    <definedName name="CompRas_36">CompRas_36</definedName>
    <definedName name="CompRas_37">CompRas_37</definedName>
    <definedName name="CompRas_38">CompRas_38</definedName>
    <definedName name="CompRas_41">CompRas_41</definedName>
    <definedName name="CompRas_42">CompRas_42</definedName>
    <definedName name="CompRas_8">CompRas_8</definedName>
    <definedName name="Coût_Assistance_technique_1998">[0]!NotesHyp</definedName>
    <definedName name="Coût_Assistance_technique_1998_8">NA()</definedName>
    <definedName name="csDesignMode">1</definedName>
    <definedName name="curs">#REF!</definedName>
    <definedName name="d">#REF!</definedName>
    <definedName name="d_8">#REF!</definedName>
    <definedName name="d_r">#REF!</definedName>
    <definedName name="D25_F25__2__2_G25__H25_I25">#REF!</definedName>
    <definedName name="da">#REF!</definedName>
    <definedName name="da_8">#REF!</definedName>
    <definedName name="data">[9]data!$B$6</definedName>
    <definedName name="Data_1">#REF!</definedName>
    <definedName name="Data_1_1">#REF!</definedName>
    <definedName name="Data_1_11">#REF!</definedName>
    <definedName name="Data_1_13">#REF!</definedName>
    <definedName name="Data_1_19">NA()</definedName>
    <definedName name="Data_1_2">NA()</definedName>
    <definedName name="Data_1_20">NA()</definedName>
    <definedName name="Data_1_21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1">#REF!</definedName>
    <definedName name="Data_2_13">#REF!</definedName>
    <definedName name="Data_2_19">NA()</definedName>
    <definedName name="Data_2_2">NA()</definedName>
    <definedName name="Data_2_20">NA()</definedName>
    <definedName name="Data_2_21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1">#REF!</definedName>
    <definedName name="Data_3_13">#REF!</definedName>
    <definedName name="Data_3_19">NA()</definedName>
    <definedName name="Data_3_2">NA()</definedName>
    <definedName name="Data_3_20">NA()</definedName>
    <definedName name="Data_3_21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1">#REF!</definedName>
    <definedName name="Data_4_13">#REF!</definedName>
    <definedName name="Data_4_19">NA()</definedName>
    <definedName name="Data_4_2">NA()</definedName>
    <definedName name="Data_4_20">NA()</definedName>
    <definedName name="Data_4_21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1">#REF!</definedName>
    <definedName name="Data_5_13">#REF!</definedName>
    <definedName name="Data_5_19">NA()</definedName>
    <definedName name="Data_5_2">NA()</definedName>
    <definedName name="Data_5_21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ATE">#REF!</definedName>
    <definedName name="dd">[0]!dd</definedName>
    <definedName name="del">#REF!</definedName>
    <definedName name="del_10">#REF!</definedName>
    <definedName name="Depreciation_Schedule">#REF!</definedName>
    <definedName name="DIFF">[7]TEHSHEET!$L$1:$L$3</definedName>
    <definedName name="DM">[0]!USD/1.701</definedName>
    <definedName name="DM_8">#N/A</definedName>
    <definedName name="DMRUR">#REF!</definedName>
    <definedName name="Down_range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">#REF!</definedName>
    <definedName name="ee">#REF!</definedName>
    <definedName name="End_Bal">#REF!</definedName>
    <definedName name="End_Bal_1">#REF!</definedName>
    <definedName name="End_Bal_1_1">#REF!</definedName>
    <definedName name="End_Bal_1_1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1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1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1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1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1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1">#REF!</definedName>
    <definedName name="End_Bal_4_13">#REF!</definedName>
    <definedName name="End_Bal_4_19">NA()</definedName>
    <definedName name="End_Bal_4_2">NA()</definedName>
    <definedName name="End_Bal_4_20">NA()</definedName>
    <definedName name="End_Bal_4_21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1">#REF!</definedName>
    <definedName name="End_Bal_5_13">#REF!</definedName>
    <definedName name="End_Bal_5_19">NA()</definedName>
    <definedName name="End_Bal_5_2">NA()</definedName>
    <definedName name="End_Bal_5_21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RRO">#REF!</definedName>
    <definedName name="et_List17_smety">#REF!</definedName>
    <definedName name="ew">#N/A</definedName>
    <definedName name="ew_10">ew_10</definedName>
    <definedName name="ew_11">ew_11</definedName>
    <definedName name="ew_12">ew_12</definedName>
    <definedName name="ew_13">ew_13</definedName>
    <definedName name="ew_14">ew_14</definedName>
    <definedName name="ew_15">ew_15</definedName>
    <definedName name="ew_16">ew_16</definedName>
    <definedName name="ew_17">ew_17</definedName>
    <definedName name="ew_18">ew_18</definedName>
    <definedName name="ew_19">ew_19</definedName>
    <definedName name="ew_20">ew_20</definedName>
    <definedName name="ew_21">ew_21</definedName>
    <definedName name="ew_22">ew_22</definedName>
    <definedName name="ew_23">ew_23</definedName>
    <definedName name="ew_24">ew_24</definedName>
    <definedName name="ew_25">ew_25</definedName>
    <definedName name="ew_26">ew_26</definedName>
    <definedName name="ew_27">ew_27</definedName>
    <definedName name="ew_28">ew_28</definedName>
    <definedName name="ew_29">ew_29</definedName>
    <definedName name="ew_30">ew_30</definedName>
    <definedName name="ew_31">ew_31</definedName>
    <definedName name="ew_32">ew_32</definedName>
    <definedName name="ew_34">ew_34</definedName>
    <definedName name="ew_35">ew_35</definedName>
    <definedName name="ew_36">ew_36</definedName>
    <definedName name="ew_37">ew_37</definedName>
    <definedName name="ew_38">ew_38</definedName>
    <definedName name="ew_41">ew_41</definedName>
    <definedName name="ew_42">ew_42</definedName>
    <definedName name="ew_8">ew_8</definedName>
    <definedName name="Excel_BuiltIn__FilterDatabase_1">#REF!</definedName>
    <definedName name="Excel_BuiltIn_Criteria">[12]Données!#REF!</definedName>
    <definedName name="Excel_BuiltIn_Database">[13]хвс07!#REF!</definedName>
    <definedName name="Excel_BuiltIn_Database_1">'[14]Холодная вода'!#REF!</definedName>
    <definedName name="Excel_BuiltIn_Database_1_11">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1">NA()</definedName>
    <definedName name="Excel_BuiltIn_Database_1_23">NA()</definedName>
    <definedName name="Excel_BuiltIn_Database_1_7">NA()</definedName>
    <definedName name="Excel_BuiltIn_Database_10">'[15]Список для администрации'!$A$7:$G$2168</definedName>
    <definedName name="Excel_BuiltIn_Database_11">'[15]Список для администрации'!$A$7:$G$2168</definedName>
    <definedName name="Excel_BuiltIn_Database_12">'[15]Список для администрации'!$A$7:$G$2168</definedName>
    <definedName name="Excel_BuiltIn_Database_13">#REF!</definedName>
    <definedName name="Excel_BuiltIn_Database_14">'[15]Список для администрации'!$A$7:$G$2168</definedName>
    <definedName name="Excel_BuiltIn_Database_15">'[15]Список для администрации'!$A$7:$G$2168</definedName>
    <definedName name="Excel_BuiltIn_Database_16">'[15]Список для администрации'!$A$7:$G$2168</definedName>
    <definedName name="Excel_BuiltIn_Database_17">'[15]Список для администрации'!$A$7:$G$2168</definedName>
    <definedName name="Excel_BuiltIn_Database_18">'[15]Список для администрации'!$A$7:$G$2168</definedName>
    <definedName name="Excel_BuiltIn_Database_19">'[15]Список для администрации'!$A$7:$G$2168</definedName>
    <definedName name="Excel_BuiltIn_Database_2">#REF!</definedName>
    <definedName name="Excel_BuiltIn_Database_2_1">#REF!</definedName>
    <definedName name="Excel_BuiltIn_Database_2_1_1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1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1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1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1">#REF!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1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1">#REF!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1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1">#REF!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21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'[15]Список для администрации'!$A$7:$G$2168</definedName>
    <definedName name="Excel_BuiltIn_Database_21">'[15]Список для администрации'!$A$7:$G$2168</definedName>
    <definedName name="Excel_BuiltIn_Database_22">'[15]Список для администрации'!$A$7:$G$2168</definedName>
    <definedName name="Excel_BuiltIn_Database_23">'[15]Список для администрации'!$A$7:$G$2168</definedName>
    <definedName name="Excel_BuiltIn_Database_25">'[15]Список для администрации'!$A$7:$G$2168</definedName>
    <definedName name="Excel_BuiltIn_Database_27">'[16]Список для администрации'!$A$7:$G$2168</definedName>
    <definedName name="Excel_BuiltIn_Database_3">'[14]Холодная вода'!#REF!</definedName>
    <definedName name="Excel_BuiltIn_Database_30">#REF!</definedName>
    <definedName name="Excel_BuiltIn_Database_35">'[17]Холодная вода'!#REF!</definedName>
    <definedName name="Excel_BuiltIn_Database_36">'[15]Список для администрации'!$A$7:$G$2168</definedName>
    <definedName name="Excel_BuiltIn_Database_37">'[15]Список для администрации'!$A$7:$G$2168</definedName>
    <definedName name="Excel_BuiltIn_Database_4">'[14]Холодная вода'!#REF!</definedName>
    <definedName name="Excel_BuiltIn_Database_41">#REF!</definedName>
    <definedName name="Excel_BuiltIn_Database_45">'[18]Список для администрации'!$A$7:$G$2168</definedName>
    <definedName name="Excel_BuiltIn_Database_46">'[18]Список для администрации'!$A$7:$G$2168</definedName>
    <definedName name="Excel_BuiltIn_Database_47">'[18]Список для администрации'!$A$7:$G$2168</definedName>
    <definedName name="Excel_BuiltIn_Database_48">'[18]Список для администрации'!$A$7:$G$2168</definedName>
    <definedName name="Excel_BuiltIn_Database_49">'[19]Список для администрации'!$A$7:$G$2168</definedName>
    <definedName name="Excel_BuiltIn_Database_5">'[14]Холодная вода'!#REF!</definedName>
    <definedName name="Excel_BuiltIn_Database_51">#REF!</definedName>
    <definedName name="Excel_BuiltIn_Database_6">'[14]Холодная вода'!#REF!</definedName>
    <definedName name="Excel_BuiltIn_Database_7">'[14]Холодная вода'!#REF!</definedName>
    <definedName name="Excel_BuiltIn_Database_8">'[15]Список для администрации'!$A$7:$G$2168</definedName>
    <definedName name="Excel_BuiltIn_Database_9">'[16]Список для администрации'!$A$7:$G$2168</definedName>
    <definedName name="Excel_BuiltIn_Print_Area">#REF!</definedName>
    <definedName name="Excel_BuiltIn_Print_Area_1">"$#ССЫЛ!.$A$1:$Q$1199"</definedName>
    <definedName name="Excel_BuiltIn_Print_Area_1_1">NA()</definedName>
    <definedName name="Excel_BuiltIn_Print_Area_1_1_11">#REF!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21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8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1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1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1">#REF!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1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1">#REF!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1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1">#REF!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21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1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1">NA()</definedName>
    <definedName name="Excel_BuiltIn_Print_Area_10_1_2_23">NA()</definedName>
    <definedName name="Excel_BuiltIn_Print_Area_10_1_20">#REF!</definedName>
    <definedName name="Excel_BuiltIn_Print_Area_10_1_21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1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1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8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1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1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1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1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1">#REF!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1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1">#REF!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21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1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1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1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1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1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1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1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1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1">#REF!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1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1">#REF!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21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1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1">NA()</definedName>
    <definedName name="Excel_BuiltIn_Print_Area_12_1_2_23">NA()</definedName>
    <definedName name="Excel_BuiltIn_Print_Area_12_1_20">#REF!</definedName>
    <definedName name="Excel_BuiltIn_Print_Area_12_1_21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1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1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1">#REF!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1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1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1">#REF!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1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1">#REF!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1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1">#REF!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21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1">#REF!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21">NA()</definedName>
    <definedName name="Excel_BuiltIn_Print_Area_13_1_1_7">NA()</definedName>
    <definedName name="Excel_BuiltIn_Print_Area_13_1_11">#REF!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1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1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1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1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1">#REF!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1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1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1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1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1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1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18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1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1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1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1">#REF!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1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1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1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1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1">#REF!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1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1">#REF!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21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1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1">#REF!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1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1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1">#REF!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1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1">#REF!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1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1">#REF!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21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1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1">#REF!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1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1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1">#REF!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1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1">#REF!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1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1">#REF!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21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1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8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1">NA()</definedName>
    <definedName name="Excel_BuiltIn_Print_Area_2_2_23">NA()</definedName>
    <definedName name="Excel_BuiltIn_Print_Area_2_20">#REF!</definedName>
    <definedName name="Excel_BuiltIn_Print_Area_2_21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1">NA()</definedName>
    <definedName name="Excel_BuiltIn_Print_Area_2_3_23">NA()</definedName>
    <definedName name="Excel_BuiltIn_Print_Area_2_4">#REF!</definedName>
    <definedName name="Excel_BuiltIn_Print_Area_2_4_19">NA()</definedName>
    <definedName name="Excel_BuiltIn_Print_Area_2_4_20">NA()</definedName>
    <definedName name="Excel_BuiltIn_Print_Area_2_4_21">NA()</definedName>
    <definedName name="Excel_BuiltIn_Print_Area_2_4_23">NA()</definedName>
    <definedName name="Excel_BuiltIn_Print_Area_2_5">NA()</definedName>
    <definedName name="Excel_BuiltIn_Print_Area_2_5_11">#REF!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21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1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1">#REF!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1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1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1">#REF!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1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1">#REF!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1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1">#REF!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21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1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1">#REF!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1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1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1">#REF!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1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1">#REF!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1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1">#REF!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21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1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1">#REF!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1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1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1">#REF!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1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1">#REF!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1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1">#REF!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21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1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1">#REF!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1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1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1">#REF!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1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1">#REF!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1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1">#REF!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21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1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1">#REF!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1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1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1">#REF!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1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1">#REF!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1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1">#REF!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21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1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1">#REF!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1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1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1">#REF!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1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1">#REF!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1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1">#REF!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21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1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1">NA()</definedName>
    <definedName name="Excel_BuiltIn_Print_Area_3_2_23">NA()</definedName>
    <definedName name="Excel_BuiltIn_Print_Area_3_20">#REF!</definedName>
    <definedName name="Excel_BuiltIn_Print_Area_3_21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1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1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1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1">#REF!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1">#REF!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1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1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1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1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1">#REF!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1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1">#REF!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21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1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1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1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1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1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1">#REF!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1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1">#REF!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21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1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1">#REF!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8">#REF!</definedName>
    <definedName name="Excel_BuiltIn_Print_Area_6_19">#REF!</definedName>
    <definedName name="Excel_BuiltIn_Print_Area_6_2">#REF!</definedName>
    <definedName name="Excel_BuiltIn_Print_Area_6_2_11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1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1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1">#REF!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1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1">#REF!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1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1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1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8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21">NA()</definedName>
    <definedName name="Excel_BuiltIn_Print_Area_7_2_7">NA()</definedName>
    <definedName name="Excel_BuiltIn_Print_Area_7_20">#REF!</definedName>
    <definedName name="Excel_BuiltIn_Print_Area_7_21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1">#REF!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1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1">#REF!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21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1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1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1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8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1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1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1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1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1">#REF!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1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1">#REF!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21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1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1">NA()</definedName>
    <definedName name="Excel_BuiltIn_Print_Area_9_1_2_23">NA()</definedName>
    <definedName name="Excel_BuiltIn_Print_Area_9_1_20">#REF!</definedName>
    <definedName name="Excel_BuiltIn_Print_Area_9_1_21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1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1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8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1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1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1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1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1">#REF!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1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1">#REF!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21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">(#REF!,#REF!)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8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1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">#REF!</definedName>
    <definedName name="Excel_BuiltIn_Print_Titles_2_4_19">NA()</definedName>
    <definedName name="Excel_BuiltIn_Print_Titles_2_4_20">NA()</definedName>
    <definedName name="Excel_BuiltIn_Print_Titles_2_4_21">NA()</definedName>
    <definedName name="Excel_BuiltIn_Print_Titles_2_4_23">NA()</definedName>
    <definedName name="Excel_BuiltIn_Print_Titles_2_5">NA()</definedName>
    <definedName name="Excel_BuiltIn_Print_Titles_2_5_11">#REF!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21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'[20]Прил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'[21]Т_1_Тепл нагрузки'!#REF!</definedName>
    <definedName name="Excel_BuiltIn_Print_Titles_4_1">'[22]Т_1_Тепл нагрузки'!#REF!</definedName>
    <definedName name="Excel_BuiltIn_Print_Titles_4_1_19">'[22]недопол_ дох тепло'!#REF!</definedName>
    <definedName name="Excel_BuiltIn_Print_Titles_4_1_20">'[23]недопол_ дох тепло'!#REF!</definedName>
    <definedName name="Excel_BuiltIn_Print_Titles_4_1_21">'[24]недопол_ дох тепло'!#REF!</definedName>
    <definedName name="Excel_BuiltIn_Print_Titles_4_1_23">'[22]недопол_ дох тепло'!#REF!</definedName>
    <definedName name="Excel_BuiltIn_Print_Titles_4_11">'[22]Т_1_Тепл нагрузки'!#REF!</definedName>
    <definedName name="Excel_BuiltIn_Print_Titles_4_17">#REF!</definedName>
    <definedName name="Excel_BuiltIn_Print_Titles_4_19">'[22]Т_1_Тепл нагрузки'!#REF!</definedName>
    <definedName name="Excel_BuiltIn_Print_Titles_4_2">'[22]Т_1_Тепл нагрузки'!#REF!</definedName>
    <definedName name="Excel_BuiltIn_Print_Titles_4_2_19">'[22]недопол_ дох тепло'!#REF!</definedName>
    <definedName name="Excel_BuiltIn_Print_Titles_4_2_20">'[23]недопол_ дох тепло'!#REF!</definedName>
    <definedName name="Excel_BuiltIn_Print_Titles_4_2_21">'[24]недопол_ дох тепло'!#REF!</definedName>
    <definedName name="Excel_BuiltIn_Print_Titles_4_2_23">'[22]недопол_ дох тепло'!#REF!</definedName>
    <definedName name="Excel_BuiltIn_Print_Titles_4_20">'[23]Т_1_Тепл нагрузки'!#REF!</definedName>
    <definedName name="Excel_BuiltIn_Print_Titles_4_21">'[24]Т_1_Тепл нагрузки'!#REF!</definedName>
    <definedName name="Excel_BuiltIn_Print_Titles_4_23">'[22]Т_1_Тепл нагрузки'!#REF!</definedName>
    <definedName name="Excel_BuiltIn_Print_Titles_4_3">'[22]Т_1_Тепл нагрузки'!#REF!</definedName>
    <definedName name="Excel_BuiltIn_Print_Titles_4_3_19">'[22]недопол_ дох тепло'!#REF!</definedName>
    <definedName name="Excel_BuiltIn_Print_Titles_4_3_20">'[23]недопол_ дох тепло'!#REF!</definedName>
    <definedName name="Excel_BuiltIn_Print_Titles_4_3_21">'[24]недопол_ дох тепло'!#REF!</definedName>
    <definedName name="Excel_BuiltIn_Print_Titles_4_3_23">'[22]недопол_ дох тепло'!#REF!</definedName>
    <definedName name="Excel_BuiltIn_Print_Titles_4_4">'[22]Т_1_Тепл нагрузки'!#REF!</definedName>
    <definedName name="Excel_BuiltIn_Print_Titles_4_4_19">'[22]недопол_ дох тепло'!#REF!</definedName>
    <definedName name="Excel_BuiltIn_Print_Titles_4_4_20">'[23]недопол_ дох тепло'!#REF!</definedName>
    <definedName name="Excel_BuiltIn_Print_Titles_4_4_21">'[24]недопол_ дох тепло'!#REF!</definedName>
    <definedName name="Excel_BuiltIn_Print_Titles_4_4_23">'[22]недопол_ дох тепло'!#REF!</definedName>
    <definedName name="Excel_BuiltIn_Print_Titles_5">'[21]недопол_ дох тепло'!#REF!</definedName>
    <definedName name="Excel_BuiltIn_Print_Titles_5_19">'[22]недопол_ дох тепло'!#REF!</definedName>
    <definedName name="Excel_BuiltIn_Print_Titles_6">'[21]Табл_недопол дох'!#REF!</definedName>
    <definedName name="Excel_BuiltIn_Print_Titles_6_19">'[22]Табл_недопол дох'!#REF!</definedName>
    <definedName name="Excel_BuiltIn_Print_Titles_7">'[21]Табл_недопол дох _2_'!#REF!</definedName>
    <definedName name="Excel_BuiltIn_Print_Titles_7_19">'[22]Табл_недопол дох _2_'!#REF!</definedName>
    <definedName name="exec">[9]data!$B$9</definedName>
    <definedName name="Expas">#REF!</definedName>
    <definedName name="export_year">#REF!</definedName>
    <definedName name="Extra_Pay">#REF!</definedName>
    <definedName name="Extra_Pay_1">#REF!</definedName>
    <definedName name="Extra_Pay_1_1">#REF!</definedName>
    <definedName name="Extra_Pay_1_1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1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1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1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1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1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1">#REF!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1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1">#REF!</definedName>
    <definedName name="Extra_Pay_5_13">#REF!</definedName>
    <definedName name="Extra_Pay_5_19">NA()</definedName>
    <definedName name="Extra_Pay_5_2">NA()</definedName>
    <definedName name="Extra_Pay_5_21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g_10">fg_10</definedName>
    <definedName name="fg_11">fg_11</definedName>
    <definedName name="fg_12">fg_12</definedName>
    <definedName name="fg_13">fg_13</definedName>
    <definedName name="fg_14">fg_14</definedName>
    <definedName name="fg_15">fg_15</definedName>
    <definedName name="fg_16">fg_16</definedName>
    <definedName name="fg_17">fg_17</definedName>
    <definedName name="fg_18">fg_18</definedName>
    <definedName name="fg_19">fg_19</definedName>
    <definedName name="fg_20">fg_20</definedName>
    <definedName name="fg_21">fg_21</definedName>
    <definedName name="fg_22">fg_22</definedName>
    <definedName name="fg_23">fg_23</definedName>
    <definedName name="fg_24">fg_24</definedName>
    <definedName name="fg_25">fg_25</definedName>
    <definedName name="fg_26">fg_26</definedName>
    <definedName name="fg_27">fg_27</definedName>
    <definedName name="fg_28">fg_28</definedName>
    <definedName name="fg_29">fg_29</definedName>
    <definedName name="fg_30">fg_30</definedName>
    <definedName name="fg_31">fg_31</definedName>
    <definedName name="fg_32">fg_32</definedName>
    <definedName name="fg_34">fg_34</definedName>
    <definedName name="fg_35">fg_35</definedName>
    <definedName name="fg_36">fg_36</definedName>
    <definedName name="fg_37">fg_37</definedName>
    <definedName name="fg_38">fg_38</definedName>
    <definedName name="fg_41">fg_41</definedName>
    <definedName name="fg_42">fg_42</definedName>
    <definedName name="fg_8">fg_8</definedName>
    <definedName name="Financing_Activities">#REF!</definedName>
    <definedName name="Form_211">#REF!</definedName>
    <definedName name="Form_211_8">#REF!</definedName>
    <definedName name="Form_214_40">#REF!</definedName>
    <definedName name="Form_214_41">#REF!</definedName>
    <definedName name="Form_214_41_8">#REF!</definedName>
    <definedName name="Form_215">#REF!</definedName>
    <definedName name="Form_626_p">#REF!</definedName>
    <definedName name="Form_626_p_8">#REF!</definedName>
    <definedName name="Format_info">#REF!</definedName>
    <definedName name="Fuel">#REF!</definedName>
    <definedName name="Fuel_8">#REF!</definedName>
    <definedName name="FuelP97">#REF!</definedName>
    <definedName name="Full_Print">#REF!</definedName>
    <definedName name="Full_Print_1">#REF!</definedName>
    <definedName name="Full_Print_1_1">#REF!</definedName>
    <definedName name="Full_Print_1_1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1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1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1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1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1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1">#REF!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1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1">#REF!</definedName>
    <definedName name="Full_Print_5_13">#REF!</definedName>
    <definedName name="Full_Print_5_19">NA()</definedName>
    <definedName name="Full_Print_5_2">NA()</definedName>
    <definedName name="Full_Print_5_21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">[0]!USD/1.701</definedName>
    <definedName name="G_8">#N/A</definedName>
    <definedName name="gen">[9]data!$B$7</definedName>
    <definedName name="gg">#REF!</definedName>
    <definedName name="gggg">[0]!gggg</definedName>
    <definedName name="gggg_8">gggg_8</definedName>
    <definedName name="GoAssetChart">[0]!GoAssetChart</definedName>
    <definedName name="GoAssetChart_8">GoAssetChart_8</definedName>
    <definedName name="GoBack">[0]!GoBack</definedName>
    <definedName name="GoBack_8">GoBack_8</definedName>
    <definedName name="GoBalanceSheet">[0]!GoBalanceSheet</definedName>
    <definedName name="GoBalanceSheet_8">GoBalanceSheet_8</definedName>
    <definedName name="GoCashFlow">[0]!GoCashFlow</definedName>
    <definedName name="GoCashFlow_8">GoCashFlow_8</definedName>
    <definedName name="god" localSheetId="1">'[25]Список организаций'!$T$6</definedName>
    <definedName name="god">[8]Титульный!$F$7</definedName>
    <definedName name="GoData">[0]!GoData</definedName>
    <definedName name="GoData_8">GoData_8</definedName>
    <definedName name="GoIncomeChart">[0]!GoIncomeChart</definedName>
    <definedName name="GoIncomeChart_8">GoIncomeChart_8</definedName>
    <definedName name="GoIncomeChart1">[0]!GoIncomeChart1</definedName>
    <definedName name="GoIncomeChart1_8">GoIncomeChart1_8</definedName>
    <definedName name="H?Period">[26]Заголовок!$B$3</definedName>
    <definedName name="HEADER_BOTTOM">6</definedName>
    <definedName name="HEADER_BOTTOM_1">#N/A</definedName>
    <definedName name="Header_Row">ROW(#REF!)</definedName>
    <definedName name="Header_Row_1">ROW(#REF!)</definedName>
    <definedName name="Header_Row_1_1">ROW(#REF!)</definedName>
    <definedName name="Header_Row_1_1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1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1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1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1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1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1">ROW(#REF!)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1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1">ROW(#REF!)</definedName>
    <definedName name="Header_Row_5_13">ROW(#REF!)</definedName>
    <definedName name="Header_Row_5_19">NA()</definedName>
    <definedName name="Header_Row_5_2">NA()</definedName>
    <definedName name="Header_Row_5_21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h_8">#N/A</definedName>
    <definedName name="hhhh">[0]!hhhh</definedName>
    <definedName name="hhhh_8">hhhh_8</definedName>
    <definedName name="HTML_CodePage" hidden="1">1251</definedName>
    <definedName name="HTML_Control" localSheetId="1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ii">kk/1.81</definedName>
    <definedName name="iii_8">kk_8/1.81</definedName>
    <definedName name="iiii">kk/1.81</definedName>
    <definedName name="iiii_8">kk_8/1.81</definedName>
    <definedName name="Income_Statement_1">#REF!</definedName>
    <definedName name="Income_Statement_2">#REF!</definedName>
    <definedName name="Income_Statement_3">#REF!</definedName>
    <definedName name="INN">#REF!</definedName>
    <definedName name="Int">#REF!</definedName>
    <definedName name="Int_1">#REF!</definedName>
    <definedName name="Int_1_1">#REF!</definedName>
    <definedName name="Int_1_11">#REF!</definedName>
    <definedName name="Int_1_13">#REF!</definedName>
    <definedName name="Int_1_19">NA()</definedName>
    <definedName name="Int_1_2">NA()</definedName>
    <definedName name="Int_1_20">NA()</definedName>
    <definedName name="Int_1_21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1">#REF!</definedName>
    <definedName name="Int_2_13">#REF!</definedName>
    <definedName name="Int_2_19">NA()</definedName>
    <definedName name="Int_2_2">NA()</definedName>
    <definedName name="Int_2_20">NA()</definedName>
    <definedName name="Int_2_21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1">#REF!</definedName>
    <definedName name="Int_3_13">#REF!</definedName>
    <definedName name="Int_3_19">NA()</definedName>
    <definedName name="Int_3_2">NA()</definedName>
    <definedName name="Int_3_20">NA()</definedName>
    <definedName name="Int_3_21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1">#REF!</definedName>
    <definedName name="Int_4_13">#REF!</definedName>
    <definedName name="Int_4_19">NA()</definedName>
    <definedName name="Int_4_2">NA()</definedName>
    <definedName name="Int_4_20">NA()</definedName>
    <definedName name="Int_4_21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1">#REF!</definedName>
    <definedName name="Int_5_13">#REF!</definedName>
    <definedName name="Int_5_19">NA()</definedName>
    <definedName name="Int_5_2">NA()</definedName>
    <definedName name="Int_5_21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1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1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1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1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1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1">#REF!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1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1">#REF!</definedName>
    <definedName name="Interest_Rate_5_13">#REF!</definedName>
    <definedName name="Interest_Rate_5_19">NA()</definedName>
    <definedName name="Interest_Rate_5_2">NA()</definedName>
    <definedName name="Interest_Rate_5_21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'[27]Расчет темпер.графика -Федецкий'!$G$6</definedName>
    <definedName name="j_19">'[28]Расчет темпер.графика -Федецкий'!$G$6</definedName>
    <definedName name="jjjjjj">[0]!jjjjjj</definedName>
    <definedName name="jjjjjj_8">jjjjjj_8</definedName>
    <definedName name="k">#N/A</definedName>
    <definedName name="k_10">k_10</definedName>
    <definedName name="k_11">k_11</definedName>
    <definedName name="k_12">k_12</definedName>
    <definedName name="k_13">k_13</definedName>
    <definedName name="k_14">k_14</definedName>
    <definedName name="k_15">k_15</definedName>
    <definedName name="k_16">k_16</definedName>
    <definedName name="k_17">k_17</definedName>
    <definedName name="k_18">k_18</definedName>
    <definedName name="k_19">k_19</definedName>
    <definedName name="k_20">k_20</definedName>
    <definedName name="k_21">k_21</definedName>
    <definedName name="k_22">k_22</definedName>
    <definedName name="k_23">k_23</definedName>
    <definedName name="k_24">k_24</definedName>
    <definedName name="k_25">k_25</definedName>
    <definedName name="k_26">k_26</definedName>
    <definedName name="k_27">k_27</definedName>
    <definedName name="k_28">k_28</definedName>
    <definedName name="k_29">k_29</definedName>
    <definedName name="k_30">k_30</definedName>
    <definedName name="k_31">k_31</definedName>
    <definedName name="k_32">k_32</definedName>
    <definedName name="k_34">k_34</definedName>
    <definedName name="k_35">k_35</definedName>
    <definedName name="k_36">k_36</definedName>
    <definedName name="k_37">k_37</definedName>
    <definedName name="k_38">k_38</definedName>
    <definedName name="k_41">k_41</definedName>
    <definedName name="k_42">k_42</definedName>
    <definedName name="k_8">k_8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c">[0]!kc</definedName>
    <definedName name="kc_8">kc_8</definedName>
    <definedName name="kk">[0]!kk</definedName>
    <definedName name="kk_8">kk_8</definedName>
    <definedName name="kurs">#REF!</definedName>
    <definedName name="L">#REF!</definedName>
    <definedName name="land_list">[8]TEHSHEET!$Y$3:$Y$3</definedName>
    <definedName name="lang">[29]lang!$A$6</definedName>
    <definedName name="Language">[30]Main!$B$21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8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8">NA()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8">NA()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8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1">IF(Values_Entered_3_11,Header_Row_3_11+Number_of_Payments_3_11,Header_Row_3_11)</definedName>
    <definedName name="Last_Row_3_13">IF(Values_Entered_3_13,Header_Row_3_13+Number_of_Payments_3_13,Header_Row_3_13)</definedName>
    <definedName name="Last_Row_3_18">#N/A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1">IF(Values_Entered_3_21,Header_Row_3_21+Number_of_Payments_3_21,Header_Row_3_21)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1">IF(Values_Entered_4_11,Header_Row_4_11+Number_of_Payments_4_11,Header_Row_4_11)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1">IF(Values_Entered_4_21,Header_Row_4_21+Number_of_Payments_4_21,Header_Row_4_21)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1">IF(Values_Entered_5_11,Header_Row_5_11+Number_of_Payments_5_11,Header_Row_5_11)</definedName>
    <definedName name="Last_Row_5_13">IF(Values_Entered_5_13,Header_Row_5_13+Number_of_Payments_5_13,Header_Row_5_13)</definedName>
    <definedName name="Last_Row_5_18">#N/A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21">IF(Values_Entered_5_21,Header_Row_5_21+Number_of_Payments_5_21,Header_Row_5_21)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bir6m">#REF!</definedName>
    <definedName name="limcount" hidden="1">1</definedName>
    <definedName name="LIST_TAR_BUD">#REF!</definedName>
    <definedName name="LIST_TAR_NAS">#REF!</definedName>
    <definedName name="LIST_TAR_PP">#REF!</definedName>
    <definedName name="LIST_TAR_PROCH">#REF!</definedName>
    <definedName name="List07_dvuhstav_columns">'[8]Потребление электроэнергии'!$Y$24:$AD$30,'[8]Потребление электроэнергии'!$AO$24:$AT$30</definedName>
    <definedName name="List07_odnostav_columns">'[8]Потребление электроэнергии'!$V$24:$X$30,'[8]Потребление электроэнергии'!$AL$24:$AN$30</definedName>
    <definedName name="List17_reg_columns">#REF!</definedName>
    <definedName name="List17_work_columns">#REF!</definedName>
    <definedName name="LME">#REF!</definedName>
    <definedName name="LOAD3">#REF!</definedName>
    <definedName name="LOAD5">'[31]Тарифное меню 2'!#REF!</definedName>
    <definedName name="Loan_Amount">#REF!</definedName>
    <definedName name="Loan_Amount_1">#REF!</definedName>
    <definedName name="Loan_Amount_1_1">#REF!</definedName>
    <definedName name="Loan_Amount_1_1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1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1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1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1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1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1">#REF!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1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1">#REF!</definedName>
    <definedName name="Loan_Amount_5_13">#REF!</definedName>
    <definedName name="Loan_Amount_5_19">NA()</definedName>
    <definedName name="Loan_Amount_5_2">NA()</definedName>
    <definedName name="Loan_Amount_5_21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1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1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1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1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1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1">#REF!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1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1">#REF!</definedName>
    <definedName name="Loan_Start_5_13">#REF!</definedName>
    <definedName name="Loan_Start_5_19">NA()</definedName>
    <definedName name="Loan_Start_5_2">NA()</definedName>
    <definedName name="Loan_Start_5_21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1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1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1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1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1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1">#REF!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1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1">#REF!</definedName>
    <definedName name="Loan_Years_5_13">#REF!</definedName>
    <definedName name="Loan_Years_5_19">NA()</definedName>
    <definedName name="Loan_Years_5_2">NA()</definedName>
    <definedName name="Loan_Years_5_21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logical">[8]TEHSHEET!$A$3:$A$4</definedName>
    <definedName name="mamamia">#REF!</definedName>
    <definedName name="mm">[0]!mm</definedName>
    <definedName name="mm_8">mm_8</definedName>
    <definedName name="mo" localSheetId="1">#REF!</definedName>
    <definedName name="mo">#REF!</definedName>
    <definedName name="mo_1">NA()</definedName>
    <definedName name="mo_16">#REF!</definedName>
    <definedName name="mo_17">#REF!</definedName>
    <definedName name="mo_18">#REF!</definedName>
    <definedName name="mo_19">#REF!</definedName>
    <definedName name="MO_LIST_11">[32]REESTR_MO!$B$39:$B$51</definedName>
    <definedName name="MO_LIST_19">[7]REESTR_MO!$B$110:$B$129</definedName>
    <definedName name="MO_LIST_ORG" localSheetId="1">[33]REESTR!#REF!</definedName>
    <definedName name="MO_LIST_ORG">[33]REESTR!#REF!</definedName>
    <definedName name="MO_LIST_ORG_14">[33]REESTR!#REF!</definedName>
    <definedName name="MO_LIST_ORG_15">[33]REESTR!#REF!</definedName>
    <definedName name="MO_LIST_ORG_33">[33]REESTR!#REF!</definedName>
    <definedName name="MO_LIST_ORG_34">[33]REESTR!#REF!</definedName>
    <definedName name="MO_LIST_ORG_46">[33]REESTR!#REF!</definedName>
    <definedName name="MO_LIST1">[5]REESTR!$X$2:$X$85</definedName>
    <definedName name="Moeuvre">[34]Personnel!#REF!</definedName>
    <definedName name="mr">'[7]Список организаций'!$I$6</definedName>
    <definedName name="MR_LIST">[32]REESTR_MO!$D$2:$D$21</definedName>
    <definedName name="n">[0]!USD/1.701</definedName>
    <definedName name="n_8">#N/A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[35]dir!$D$17:$D$20</definedName>
    <definedName name="nn">kk/1.81</definedName>
    <definedName name="nn_8">kk_8/1.81</definedName>
    <definedName name="nnn">[0]!USD/1.701</definedName>
    <definedName name="nnn_8">#N/A</definedName>
    <definedName name="nnnn">kk/1.81</definedName>
    <definedName name="nnnn_8">kk_8/1.81</definedName>
    <definedName name="NOM">#REF!</definedName>
    <definedName name="NSRF">#REF!</definedName>
    <definedName name="Num_Pmt_Per_Year">#REF!</definedName>
    <definedName name="Num_Pmt_Per_Year_1">#REF!</definedName>
    <definedName name="Num_Pmt_Per_Year_1_1">#REF!</definedName>
    <definedName name="Num_Pmt_Per_Year_1_1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1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1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1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1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1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1">#REF!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1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1">#REF!</definedName>
    <definedName name="Num_Pmt_Per_Year_5_13">#REF!</definedName>
    <definedName name="Num_Pmt_Per_Year_5_19">NA()</definedName>
    <definedName name="Num_Pmt_Per_Year_5_2">NA()</definedName>
    <definedName name="Num_Pmt_Per_Year_5_21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8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8">NA()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8">NA()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8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1">MATCH(0.01,End_Bal_3_11,-1)+1</definedName>
    <definedName name="Number_of_Payments_3_13">MATCH(0.01,End_Bal_3_13,-1)+1</definedName>
    <definedName name="Number_of_Payments_3_18">#N/A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1">MATCH(0.01,End_Bal_3_21,-1)+1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1">MATCH(0.01,End_Bal_4_11,-1)+1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1">MATCH(0.01,End_Bal_4_21,-1)+1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1">MATCH(0.01,End_Bal_5_11,-1)+1</definedName>
    <definedName name="Number_of_Payments_5_13">MATCH(0.01,End_Bal_5_13,-1)+1</definedName>
    <definedName name="Number_of_Payments_5_18">#N/A</definedName>
    <definedName name="Number_of_Payments_5_19">MATCH(0.01,End_Bal_5_19,-1)+1</definedName>
    <definedName name="Number_of_Payments_5_2">MATCH(0.01,End_Bal_5_2,-1)+1</definedName>
    <definedName name="Number_of_Payments_5_21">MATCH(0.01,End_Bal_5_21,-1)+1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8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8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8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8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8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8">#REF!</definedName>
    <definedName name="Nгвс_2_19">#REF!</definedName>
    <definedName name="Nгвс_20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'[36]Т_1_Тепл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'[21]Т_1_Тепл нагрузки'!#REF!</definedName>
    <definedName name="Nгвс_4_1">'[37]Т_1_Тепл нагрузки'!#REF!</definedName>
    <definedName name="Nгвс_4_19">'[22]Т_1_Тепл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'[38]недопол_ дох тепло'!#REF!</definedName>
    <definedName name="Nгвс_5_19">'[22]недопол_ дох тепло'!#REF!</definedName>
    <definedName name="Nгвс_50">#REF!</definedName>
    <definedName name="Nгвс_51">#REF!</definedName>
    <definedName name="Nгвс_6">#REF!</definedName>
    <definedName name="Nгвс_6_19">'[22]Табл_недопол дох'!#REF!</definedName>
    <definedName name="Nгвс_7">'[21]Табл_недопол дох _2_'!#REF!</definedName>
    <definedName name="Nгвс_7_19">'[22]Табл_недопол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8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8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8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8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8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8">#REF!</definedName>
    <definedName name="Nот_2_19">#REF!</definedName>
    <definedName name="Nот_20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'[36]Т_1_Тепл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'[21]Т_1_Тепл нагрузки'!#REF!</definedName>
    <definedName name="Nот_4_1">'[37]Т_1_Тепл нагрузки'!#REF!</definedName>
    <definedName name="Nот_4_19">'[22]Т_1_Тепл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'[38]недопол_ дох тепло'!#REF!</definedName>
    <definedName name="Nот_5_19">'[22]недопол_ дох тепло'!#REF!</definedName>
    <definedName name="Nот_50">#REF!</definedName>
    <definedName name="Nот_51">#REF!</definedName>
    <definedName name="Nот_6">#REF!</definedName>
    <definedName name="Nот_6_19">'[22]Табл_недопол дох'!#REF!</definedName>
    <definedName name="Nот_7">'[21]Табл_недопол дох _2_'!#REF!</definedName>
    <definedName name="Nот_7_19">'[22]Табл_недопол дох _2_'!#REF!</definedName>
    <definedName name="Nот_8">#REF!</definedName>
    <definedName name="Nот_9">#REF!</definedName>
    <definedName name="ok">[39]Контроль!$E$1</definedName>
    <definedName name="oktmo" localSheetId="1">#REF!</definedName>
    <definedName name="oktmo">#REF!</definedName>
    <definedName name="oktmo_1">NA()</definedName>
    <definedName name="oktmo_16">#REF!</definedName>
    <definedName name="oktmo_17">#REF!</definedName>
    <definedName name="oktmo_18">#REF!</definedName>
    <definedName name="oktmo_19">#REF!</definedName>
    <definedName name="OKTMO_LIST1">[5]REESTR!$R$2</definedName>
    <definedName name="org" localSheetId="1">'[40]Анкета Т, В, С'!$A$5</definedName>
    <definedName name="org">'[41]Анкета Т, В, С'!$A$5</definedName>
    <definedName name="org_1">#REF!</definedName>
    <definedName name="org_1_1">NA()</definedName>
    <definedName name="org_1_1_11">#REF!</definedName>
    <definedName name="org_1_1_13">#REF!</definedName>
    <definedName name="org_1_1_19">NA()</definedName>
    <definedName name="org_1_1_2">NA()</definedName>
    <definedName name="org_1_1_20">NA()</definedName>
    <definedName name="org_1_1_21">NA()</definedName>
    <definedName name="org_1_1_23">NA()</definedName>
    <definedName name="org_1_1_7">NA()</definedName>
    <definedName name="org_1_16">[42]Анкета!$A$5</definedName>
    <definedName name="org_1_17">[43]Анкета!$A$5</definedName>
    <definedName name="org_1_18">[44]Анкета!$A$5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8">#REF!</definedName>
    <definedName name="org_10_19">#REF!</definedName>
    <definedName name="org_11">[45]Анкета!$A$5</definedName>
    <definedName name="org_12">#REF!</definedName>
    <definedName name="org_13">[46]Анкета!$A$5</definedName>
    <definedName name="org_14">[47]Анкета!$A$5</definedName>
    <definedName name="org_15">[48]Анкета!$A$5</definedName>
    <definedName name="org_16">#REF!</definedName>
    <definedName name="org_16_1">NA()</definedName>
    <definedName name="org_16_16">#REF!</definedName>
    <definedName name="org_16_17">#REF!</definedName>
    <definedName name="org_16_18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8">#REF!</definedName>
    <definedName name="org_17_19">#REF!</definedName>
    <definedName name="org_18">[49]Анкета!$A$5</definedName>
    <definedName name="org_18_1">[50]Анкета!$A$5</definedName>
    <definedName name="org_18_19">[51]Анкета!$A$5</definedName>
    <definedName name="org_19">#REF!</definedName>
    <definedName name="org_19_1">NA()</definedName>
    <definedName name="org_19_16">#REF!</definedName>
    <definedName name="org_19_17">#REF!</definedName>
    <definedName name="org_19_18">#REF!</definedName>
    <definedName name="org_19_19">#REF!</definedName>
    <definedName name="org_2">#REF!</definedName>
    <definedName name="org_2_1">NA()</definedName>
    <definedName name="org_2_1_11">#REF!</definedName>
    <definedName name="org_2_1_13">#REF!</definedName>
    <definedName name="org_2_1_19">NA()</definedName>
    <definedName name="org_2_1_2">NA()</definedName>
    <definedName name="org_2_1_20">NA()</definedName>
    <definedName name="org_2_1_21">NA()</definedName>
    <definedName name="org_2_1_23">NA()</definedName>
    <definedName name="org_2_1_7">NA()</definedName>
    <definedName name="org_2_16">[42]Анкета!$A$5</definedName>
    <definedName name="org_2_17">[43]Анкета!$A$5</definedName>
    <definedName name="org_2_18">[44]Анкета!$A$5</definedName>
    <definedName name="org_2_19">#REF!</definedName>
    <definedName name="org_20">[42]Анкета!$A$5</definedName>
    <definedName name="org_21">[52]Анкета!$A$5</definedName>
    <definedName name="org_22">[53]Анкета!$A$5</definedName>
    <definedName name="org_23">[53]Анкета!$A$5</definedName>
    <definedName name="org_24">[53]Анкета!$A$5</definedName>
    <definedName name="org_25">[53]Анкета!$A$5</definedName>
    <definedName name="org_26">[53]Анкета!$A$5</definedName>
    <definedName name="org_27">[53]Анкета!$A$5</definedName>
    <definedName name="org_28">[53]Анкета!$A$5</definedName>
    <definedName name="org_29">[53]Анкета!$A$5</definedName>
    <definedName name="org_3">[54]Анкета!$A$5</definedName>
    <definedName name="org_3_1">NA()</definedName>
    <definedName name="org_3_1_11">[55]Анкета!$A$5</definedName>
    <definedName name="org_3_1_13">[56]Анкета!$A$5</definedName>
    <definedName name="org_3_1_19">NA()</definedName>
    <definedName name="org_3_1_2">NA()</definedName>
    <definedName name="org_3_1_20">NA()</definedName>
    <definedName name="org_3_1_21">NA()</definedName>
    <definedName name="org_3_1_23">NA()</definedName>
    <definedName name="org_3_1_7">NA()</definedName>
    <definedName name="org_3_16">[42]Анкета!$A$5</definedName>
    <definedName name="org_3_17">[43]Анкета!$A$5</definedName>
    <definedName name="org_3_18">[44]Анкета!$A$5</definedName>
    <definedName name="org_3_19">[56]Анкета!$A$5</definedName>
    <definedName name="org_30">[53]Анкета!$A$5</definedName>
    <definedName name="org_31">[53]Анкета!$A$5</definedName>
    <definedName name="org_32">[53]Анкета!$A$5</definedName>
    <definedName name="org_33">[53]Анкета!$A$5</definedName>
    <definedName name="org_34">[53]Анкета!$A$5</definedName>
    <definedName name="org_35">[53]Анкета!$A$5</definedName>
    <definedName name="org_36">[53]Анкета!$A$5</definedName>
    <definedName name="org_37">[53]Анкета!$A$5</definedName>
    <definedName name="org_38">[46]Анкета!$A$5</definedName>
    <definedName name="org_39">'[57]Анкета Т, В, С'!$A$5</definedName>
    <definedName name="org_4">#REF!</definedName>
    <definedName name="org_4_1">NA()</definedName>
    <definedName name="org_4_1_11">#REF!</definedName>
    <definedName name="org_4_1_13">#REF!</definedName>
    <definedName name="org_4_1_19">NA()</definedName>
    <definedName name="org_4_1_2">NA()</definedName>
    <definedName name="org_4_1_20">NA()</definedName>
    <definedName name="org_4_1_21">NA()</definedName>
    <definedName name="org_4_1_23">NA()</definedName>
    <definedName name="org_4_1_7">NA()</definedName>
    <definedName name="org_4_16">[42]Анкета!$A$5</definedName>
    <definedName name="org_4_17">[43]Анкета!$A$5</definedName>
    <definedName name="org_4_18">[44]Анкета!$A$5</definedName>
    <definedName name="org_4_19">#REF!</definedName>
    <definedName name="org_41">[58]Анкета!$A$5</definedName>
    <definedName name="org_44">[48]Анкета!$A$5</definedName>
    <definedName name="org_45">[59]Анкета!$A$5</definedName>
    <definedName name="org_46">[59]Анкета!$A$5</definedName>
    <definedName name="org_47">[59]Анкета!$A$5</definedName>
    <definedName name="org_48">[59]Анкета!$A$5</definedName>
    <definedName name="org_49">[60]Анкета!$A$5</definedName>
    <definedName name="org_5">#REF!</definedName>
    <definedName name="org_5_1">NA()</definedName>
    <definedName name="org_5_1_11">#REF!</definedName>
    <definedName name="org_5_1_13">#REF!</definedName>
    <definedName name="org_5_1_19">NA()</definedName>
    <definedName name="org_5_1_2">NA()</definedName>
    <definedName name="org_5_1_21">NA()</definedName>
    <definedName name="org_5_1_7">NA()</definedName>
    <definedName name="org_5_16">[42]Анкета!$A$5</definedName>
    <definedName name="org_5_17">#REF!</definedName>
    <definedName name="org_5_18">[44]Анкета!$A$5</definedName>
    <definedName name="org_5_19">#REF!</definedName>
    <definedName name="org_51">[61]Анкета!$A$5</definedName>
    <definedName name="org_52">'[62]Анкета Т, В, С'!$A$5</definedName>
    <definedName name="org_54">'[63]Анкета Т, В, С'!$A$5</definedName>
    <definedName name="org_55">'[63]Анкета Т, В, С'!$A$5</definedName>
    <definedName name="org_56">'[63]Анкета Т, В, С'!$A$5</definedName>
    <definedName name="org_57">'[63]Анкета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8">#REF!</definedName>
    <definedName name="org_6_19">#REF!</definedName>
    <definedName name="org_62">'[63]Анкета Т, В, С'!$A$5</definedName>
    <definedName name="org_63">'[63]Анкета Т, В, С'!$A$5</definedName>
    <definedName name="org_64">'[63]Анкета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8">#REF!</definedName>
    <definedName name="org_7_19">#REF!</definedName>
    <definedName name="org_8">[45]Анкета!$A$5</definedName>
    <definedName name="org_9">[64]Анкета!$A$5</definedName>
    <definedName name="Org_list">'[65]Баланс ВС'!#REF!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[66]КУ1!$F$76:$G$77,[66]КУ1!$K$79:$K$80,[66]КУ1!$K$76:$K$77,[66]КУ1!$K$72:$K$74,[66]КУ1!$F$72:$G$74,[66]КУ1!$F$68:$H$70,[66]КУ1!$I$70,[66]КУ1!$J$68:$J$69,[66]КУ1!$K$66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2_SCOPE_PRT_K1" hidden="1">[66]КУ1!$F$66:$G$66,[66]КУ1!$F$61:$G$63,[66]КУ1!$K$61:$K$63,[66]КУ1!$K$58,[66]КУ1!$I$57,[66]КУ1!$K$56,[66]КУ1!$H$57,[66]КУ1!$F$56:$G$58,[66]КУ1!$F$52:$G$53,[66]КУ1!$H$53</definedName>
    <definedName name="P2_T3_PRT" hidden="1">#REF!,#REF!,#REF!,#REF!</definedName>
    <definedName name="P3_SCOPE_PRT_K1" hidden="1">[66]КУ1!$J$53,[66]КУ1!$K$52,[66]КУ1!$K$50,[66]КУ1!$J$49,[66]КУ1!$K$48,[66]КУ1!$F$50:$G$50,[66]КУ1!$F$49:$H$49,[66]КУ1!$F$48:$G$48,[66]КУ1!$F$45:$G$46,[66]КУ1!$H$46</definedName>
    <definedName name="P4_SCOPE_PRT_K1" hidden="1">[66]КУ1!$J$46,[66]КУ1!$K$45,[66]КУ1!$J$43,[66]КУ1!$K$42,[66]КУ1!$H$43,[66]КУ1!$F$42:$G$43,[66]КУ1!$F$38:$G$38,[66]КУ1!$F$39:$H$39,[66]КУ1!$J$39,[66]КУ1!$K$38</definedName>
    <definedName name="P5_SCOPE_PRT_K1" hidden="1">[66]КУ1!$K$35:$K$36,[66]КУ1!$F$33:$G$36,[66]КУ1!$H$34,[66]КУ1!$J$34,[66]КУ1!$K$33,[66]КУ1!$J$31,[66]КУ1!$F$30:$G$31,[66]КУ1!$H$31,[66]КУ1!$K$30,[66]КУ1!$J$28</definedName>
    <definedName name="P6_SCOPE_PRT_K1" hidden="1">[66]КУ1!$F$27:$G$28,[66]КУ1!$H$28,[66]КУ1!$K$27,[66]КУ1!$K$23,[66]КУ1!$J$24,[66]КУ1!$F$23:$G$23,[66]КУ1!$F$24:$H$24,[66]КУ1!$F$17:$G$21,[66]КУ1!$H$18,[66]КУ1!$J$18</definedName>
    <definedName name="P6_T2.1?Protection">P1_T2.1?Protection</definedName>
    <definedName name="P7_SCOPE_PRT_K1" hidden="1">[66]КУ1!$K$17,[66]КУ1!$K$19:$K$21,[66]КУ1!$F$14:$G$15,[66]КУ1!$H$15,[66]КУ1!$J$15,[66]КУ1!$K$14,[66]КУ1!$J$12,[66]КУ1!$K$11,[66]КУ1!$F$11:$G$12,[66]КУ1!$H$12</definedName>
    <definedName name="PapExpas">#REF!</definedName>
    <definedName name="Pay_Date">#REF!</definedName>
    <definedName name="Pay_Date_1">#REF!</definedName>
    <definedName name="Pay_Date_1_1">#REF!</definedName>
    <definedName name="Pay_Date_1_1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1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1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1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1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1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1">#REF!</definedName>
    <definedName name="Pay_Date_4_13">#REF!</definedName>
    <definedName name="Pay_Date_4_19">NA()</definedName>
    <definedName name="Pay_Date_4_2">NA()</definedName>
    <definedName name="Pay_Date_4_20">NA()</definedName>
    <definedName name="Pay_Date_4_21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1">#REF!</definedName>
    <definedName name="Pay_Date_5_13">#REF!</definedName>
    <definedName name="Pay_Date_5_19">NA()</definedName>
    <definedName name="Pay_Date_5_2">NA()</definedName>
    <definedName name="Pay_Date_5_21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1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1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1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1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1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1">#REF!</definedName>
    <definedName name="Pay_Num_4_13">#REF!</definedName>
    <definedName name="Pay_Num_4_19">NA()</definedName>
    <definedName name="Pay_Num_4_2">NA()</definedName>
    <definedName name="Pay_Num_4_20">NA()</definedName>
    <definedName name="Pay_Num_4_21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1">#REF!</definedName>
    <definedName name="Pay_Num_5_13">#REF!</definedName>
    <definedName name="Pay_Num_5_19">NA()</definedName>
    <definedName name="Pay_Num_5_2">NA()</definedName>
    <definedName name="Pay_Num_5_21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8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8">NA()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8">NA()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8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1">#N/A</definedName>
    <definedName name="Payment_Date_3_13">#N/A</definedName>
    <definedName name="Payment_Date_3_18">#N/A</definedName>
    <definedName name="Payment_Date_3_19">#N/A</definedName>
    <definedName name="Payment_Date_3_2">NA()</definedName>
    <definedName name="Payment_Date_3_20">#N/A</definedName>
    <definedName name="Payment_Date_3_21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1">#N/A</definedName>
    <definedName name="Payment_Date_4_13">#N/A</definedName>
    <definedName name="Payment_Date_4_18">#N/A</definedName>
    <definedName name="Payment_Date_4_19">#N/A</definedName>
    <definedName name="Payment_Date_4_2">NA()</definedName>
    <definedName name="Payment_Date_4_20">#N/A</definedName>
    <definedName name="Payment_Date_4_21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8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8">NA()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8">NA()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bud601">#REF!</definedName>
    <definedName name="Pbud601_8">#REF!</definedName>
    <definedName name="Pbud655">#REF!</definedName>
    <definedName name="Pbud98">#REF!</definedName>
    <definedName name="Pbud98_8">#REF!</definedName>
    <definedName name="Pcharg96">#REF!</definedName>
    <definedName name="Pcotisations">#REF!</definedName>
    <definedName name="Pcotisations_8">#REF!</definedName>
    <definedName name="Pcoubud">[34]Personnel!#REF!</definedName>
    <definedName name="PdgeccMO">#REF!</definedName>
    <definedName name="PdgeccMO_8">#REF!</definedName>
    <definedName name="PeffecBud">#REF!</definedName>
    <definedName name="Peffectif">#REF!</definedName>
    <definedName name="Peffectif_8">#REF!</definedName>
    <definedName name="PeffectifA">#REF!</definedName>
    <definedName name="Pfamo">#REF!</definedName>
    <definedName name="Pfamo_8">#REF!</definedName>
    <definedName name="PFAMO612642">#REF!</definedName>
    <definedName name="Pgratif956">#REF!</definedName>
    <definedName name="Pgratif956_8">#REF!</definedName>
    <definedName name="Phsup">#REF!</definedName>
    <definedName name="Phsup98">#REF!</definedName>
    <definedName name="Phsup98_8">#REF!</definedName>
    <definedName name="Phypoaugmentation">#REF!</definedName>
    <definedName name="Phypotheses_8">#REF!</definedName>
    <definedName name="pIns_List17">#REF!</definedName>
    <definedName name="Pmainoeuvre">#REF!</definedName>
    <definedName name="polta">'[67]2001'!#REF!</definedName>
    <definedName name="polta_10">'[67]2001'!#REF!</definedName>
    <definedName name="popamia">#REF!</definedName>
    <definedName name="pp">#REF!</definedName>
    <definedName name="Princ">#REF!</definedName>
    <definedName name="Princ_1">#REF!</definedName>
    <definedName name="Princ_1_1">#REF!</definedName>
    <definedName name="Princ_1_11">#REF!</definedName>
    <definedName name="Princ_1_13">#REF!</definedName>
    <definedName name="Princ_1_19">NA()</definedName>
    <definedName name="Princ_1_2">NA()</definedName>
    <definedName name="Princ_1_20">NA()</definedName>
    <definedName name="Princ_1_21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1">#REF!</definedName>
    <definedName name="Princ_2_13">#REF!</definedName>
    <definedName name="Princ_2_19">NA()</definedName>
    <definedName name="Princ_2_2">NA()</definedName>
    <definedName name="Princ_2_20">NA()</definedName>
    <definedName name="Princ_2_21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1">#REF!</definedName>
    <definedName name="Princ_3_13">#REF!</definedName>
    <definedName name="Princ_3_19">NA()</definedName>
    <definedName name="Princ_3_2">NA()</definedName>
    <definedName name="Princ_3_20">NA()</definedName>
    <definedName name="Princ_3_21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1">#REF!</definedName>
    <definedName name="Princ_4_13">#REF!</definedName>
    <definedName name="Princ_4_19">NA()</definedName>
    <definedName name="Princ_4_2">NA()</definedName>
    <definedName name="Princ_4_20">NA()</definedName>
    <definedName name="Princ_4_21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1">#REF!</definedName>
    <definedName name="Princ_5_13">#REF!</definedName>
    <definedName name="Princ_5_19">NA()</definedName>
    <definedName name="Princ_5_2">NA()</definedName>
    <definedName name="Princ_5_21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8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8">NA()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8">NA()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8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1">OFFSET(Full_Print_3_11,0,0,Last_Row_3_11)</definedName>
    <definedName name="Print_Area_Reset_3_13">OFFSET(Full_Print_3_13,0,0,Last_Row_3_13)</definedName>
    <definedName name="Print_Area_Reset_3_18">#N/A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1">OFFSET(Full_Print_3_21,0,0,Last_Row_3_21)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1">OFFSET(Full_Print_4_11,0,0,Last_Row_4_11)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1">OFFSET(Full_Print_4_21,0,0,Last_Row_4_21)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1">OFFSET(Full_Print_5_11,0,0,Last_Row_5_11)</definedName>
    <definedName name="Print_Area_Reset_5_13">OFFSET(Full_Print_5_13,0,0,Last_Row_5_13)</definedName>
    <definedName name="Print_Area_Reset_5_18">#N/A</definedName>
    <definedName name="Print_Area_Reset_5_19">OFFSET(Full_Print_5_19,0,0,Last_Row_5_19)</definedName>
    <definedName name="Print_Area_Reset_5_2">OFFSET(Full_Print_5_2,0,0,Last_Row_5_2)</definedName>
    <definedName name="Print_Area_Reset_5_21">OFFSET(Full_Print_5_21,0,0,Last_Row_5_21)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[11]рентаб!#REF!</definedName>
    <definedName name="promd_Запрос_с_16_по_19">#REF!</definedName>
    <definedName name="PROT">'[65]Баланс ВС'!$P$11:$S$12,'[65]Баланс ВС'!$L$11:$L$12,'[65]Баланс ВС'!$U$11:$Z$12,'[65]Баланс ВС'!$N$11:$N$12,'[65]Баланс ВС'!$H$11:$J$12</definedName>
    <definedName name="q">#REF!</definedName>
    <definedName name="qaz">#N/A</definedName>
    <definedName name="qaz_10">qaz_10</definedName>
    <definedName name="qaz_11">qaz_11</definedName>
    <definedName name="qaz_12">qaz_12</definedName>
    <definedName name="qaz_13">qaz_13</definedName>
    <definedName name="qaz_14">qaz_14</definedName>
    <definedName name="qaz_15">qaz_15</definedName>
    <definedName name="qaz_16">qaz_16</definedName>
    <definedName name="qaz_17">qaz_17</definedName>
    <definedName name="qaz_18">qaz_18</definedName>
    <definedName name="qaz_19">qaz_19</definedName>
    <definedName name="qaz_20">qaz_20</definedName>
    <definedName name="qaz_21">qaz_21</definedName>
    <definedName name="qaz_22">qaz_22</definedName>
    <definedName name="qaz_23">qaz_23</definedName>
    <definedName name="qaz_24">qaz_24</definedName>
    <definedName name="qaz_25">qaz_25</definedName>
    <definedName name="qaz_26">qaz_26</definedName>
    <definedName name="qaz_27">qaz_27</definedName>
    <definedName name="qaz_28">qaz_28</definedName>
    <definedName name="qaz_29">qaz_29</definedName>
    <definedName name="qaz_30">qaz_30</definedName>
    <definedName name="qaz_31">qaz_31</definedName>
    <definedName name="qaz_32">qaz_32</definedName>
    <definedName name="qaz_34">qaz_34</definedName>
    <definedName name="qaz_35">qaz_35</definedName>
    <definedName name="qaz_36">qaz_36</definedName>
    <definedName name="qaz_37">qaz_37</definedName>
    <definedName name="qaz_38">qaz_38</definedName>
    <definedName name="qaz_41">qaz_41</definedName>
    <definedName name="qaz_42">qaz_42</definedName>
    <definedName name="qaz_8">qaz_8</definedName>
    <definedName name="qq">#REF!</definedName>
    <definedName name="qq_8">#N/A</definedName>
    <definedName name="QryRowStr_End_1.5">#N/A</definedName>
    <definedName name="QryRowStr_Start_1.5">#N/A</definedName>
    <definedName name="QryRowStrCount">2</definedName>
    <definedName name="R_r">#REF!</definedName>
    <definedName name="RabgeBudget">[68]сент2006!#REF!</definedName>
    <definedName name="rain1">[3]Анкета!$B$8</definedName>
    <definedName name="raion" localSheetId="1">'[40]Анкета Т, В, С'!$B$8</definedName>
    <definedName name="raion">'[41]Анкета Т, В, С'!$B$8</definedName>
    <definedName name="raion_1">#REF!</definedName>
    <definedName name="raion_1_1">NA()</definedName>
    <definedName name="raion_1_1_11">#REF!</definedName>
    <definedName name="raion_1_1_13">#REF!</definedName>
    <definedName name="raion_1_1_19">NA()</definedName>
    <definedName name="raion_1_1_2">NA()</definedName>
    <definedName name="raion_1_1_20">NA()</definedName>
    <definedName name="raion_1_1_21">NA()</definedName>
    <definedName name="raion_1_1_23">NA()</definedName>
    <definedName name="raion_1_1_7">NA()</definedName>
    <definedName name="raion_1_16">[42]Анкета!$B$8</definedName>
    <definedName name="raion_1_17">[43]Анкета!$B$8</definedName>
    <definedName name="raion_1_18">[44]Анкета!$B$8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8">#REF!</definedName>
    <definedName name="raion_10_19">#REF!</definedName>
    <definedName name="raion_11">[45]Анкета!$B$8</definedName>
    <definedName name="raion_12">#REF!</definedName>
    <definedName name="raion_13">[46]Анкета!$B$8</definedName>
    <definedName name="raion_14">[47]Анкета!$B$8</definedName>
    <definedName name="raion_15">[48]Анкета!$B$8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8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8">#REF!</definedName>
    <definedName name="raion_17_19">#REF!</definedName>
    <definedName name="raion_18">[49]Анкета!$B$8</definedName>
    <definedName name="raion_18_1">[50]Анкета!$B$8</definedName>
    <definedName name="raion_18_19">[51]Анкета!$B$8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8">#REF!</definedName>
    <definedName name="raion_19_19">#REF!</definedName>
    <definedName name="raion_2">#REF!</definedName>
    <definedName name="raion_2_1">NA()</definedName>
    <definedName name="raion_2_1_11">#REF!</definedName>
    <definedName name="raion_2_1_13">#REF!</definedName>
    <definedName name="raion_2_1_19">NA()</definedName>
    <definedName name="raion_2_1_2">NA()</definedName>
    <definedName name="raion_2_1_20">NA()</definedName>
    <definedName name="raion_2_1_21">NA()</definedName>
    <definedName name="raion_2_1_23">NA()</definedName>
    <definedName name="raion_2_1_7">NA()</definedName>
    <definedName name="raion_2_16">[42]Анкета!$B$8</definedName>
    <definedName name="raion_2_17">[43]Анкета!$B$8</definedName>
    <definedName name="raion_2_18">[44]Анкета!$B$8</definedName>
    <definedName name="raion_2_19">#REF!</definedName>
    <definedName name="raion_20">[42]Анкета!$B$8</definedName>
    <definedName name="raion_21">[52]Анкета!$B$8</definedName>
    <definedName name="raion_22">[53]Анкета!$B$8</definedName>
    <definedName name="raion_23">[53]Анкета!$B$8</definedName>
    <definedName name="raion_24">[53]Анкета!$B$8</definedName>
    <definedName name="raion_25">[53]Анкета!$B$8</definedName>
    <definedName name="raion_26">[53]Анкета!$B$8</definedName>
    <definedName name="raion_27">[53]Анкета!$B$8</definedName>
    <definedName name="raion_28">[53]Анкета!$B$8</definedName>
    <definedName name="raion_29">[53]Анкета!$B$8</definedName>
    <definedName name="raion_3">[54]Анкета!$B$8</definedName>
    <definedName name="raion_3_1">NA()</definedName>
    <definedName name="raion_3_1_11">[55]Анкета!$B$8</definedName>
    <definedName name="raion_3_1_13">[56]Анкета!$B$8</definedName>
    <definedName name="raion_3_1_19">NA()</definedName>
    <definedName name="raion_3_1_2">NA()</definedName>
    <definedName name="raion_3_1_20">NA()</definedName>
    <definedName name="raion_3_1_21">NA()</definedName>
    <definedName name="raion_3_1_23">NA()</definedName>
    <definedName name="raion_3_1_7">NA()</definedName>
    <definedName name="raion_3_16">[42]Анкета!$B$8</definedName>
    <definedName name="raion_3_17">[43]Анкета!$B$8</definedName>
    <definedName name="raion_3_18">[44]Анкета!$B$8</definedName>
    <definedName name="raion_3_19">[56]Анкета!$B$8</definedName>
    <definedName name="raion_30">[53]Анкета!$B$8</definedName>
    <definedName name="raion_31">[53]Анкета!$B$8</definedName>
    <definedName name="raion_32">[53]Анкета!$B$8</definedName>
    <definedName name="raion_33">[53]Анкета!$B$8</definedName>
    <definedName name="raion_34">[53]Анкета!$B$8</definedName>
    <definedName name="raion_35">[53]Анкета!$B$8</definedName>
    <definedName name="raion_36">[53]Анкета!$B$8</definedName>
    <definedName name="raion_37">[53]Анкета!$B$8</definedName>
    <definedName name="raion_38">[46]Анкета!$B$8</definedName>
    <definedName name="raion_39">'[57]Анкета Т, В, С'!$B$8</definedName>
    <definedName name="raion_4">#REF!</definedName>
    <definedName name="raion_4_1">NA()</definedName>
    <definedName name="raion_4_1_11">#REF!</definedName>
    <definedName name="raion_4_1_13">#REF!</definedName>
    <definedName name="raion_4_1_19">NA()</definedName>
    <definedName name="raion_4_1_2">NA()</definedName>
    <definedName name="raion_4_1_20">NA()</definedName>
    <definedName name="raion_4_1_21">NA()</definedName>
    <definedName name="raion_4_1_23">NA()</definedName>
    <definedName name="raion_4_1_7">NA()</definedName>
    <definedName name="raion_4_16">[42]Анкета!$B$8</definedName>
    <definedName name="raion_4_17">[43]Анкета!$B$8</definedName>
    <definedName name="raion_4_18">[44]Анкета!$B$8</definedName>
    <definedName name="raion_4_19">#REF!</definedName>
    <definedName name="raion_41">[69]Анкета!$B$8</definedName>
    <definedName name="raion_44">[48]Анкета!$B$8</definedName>
    <definedName name="raion_45">[59]Анкета!$B$8</definedName>
    <definedName name="raion_46">[59]Анкета!$B$8</definedName>
    <definedName name="raion_47">[59]Анкета!$B$8</definedName>
    <definedName name="raion_48">[59]Анкета!$B$8</definedName>
    <definedName name="raion_49">[60]Анкета!$B$8</definedName>
    <definedName name="raion_5">#REF!</definedName>
    <definedName name="raion_5_1">NA()</definedName>
    <definedName name="raion_5_1_11">#REF!</definedName>
    <definedName name="raion_5_1_13">#REF!</definedName>
    <definedName name="raion_5_1_19">NA()</definedName>
    <definedName name="raion_5_1_2">NA()</definedName>
    <definedName name="raion_5_1_21">NA()</definedName>
    <definedName name="raion_5_1_7">NA()</definedName>
    <definedName name="raion_5_16">[42]Анкета!$B$8</definedName>
    <definedName name="raion_5_17">#REF!</definedName>
    <definedName name="raion_5_18">[44]Анкета!$B$8</definedName>
    <definedName name="raion_5_19">#REF!</definedName>
    <definedName name="raion_51">[61]Анкета!$B$8</definedName>
    <definedName name="raion_52">'[62]Анкета Т, В, С'!$B$8</definedName>
    <definedName name="raion_54">'[63]Анкета Т, В, С'!$B$8</definedName>
    <definedName name="raion_55">'[63]Анкета Т, В, С'!$B$8</definedName>
    <definedName name="raion_56">'[63]Анкета Т, В, С'!$B$8</definedName>
    <definedName name="raion_57">'[63]Анкета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8">#REF!</definedName>
    <definedName name="raion_6_19">#REF!</definedName>
    <definedName name="raion_62">'[63]Анкета Т, В, С'!$B$8</definedName>
    <definedName name="raion_63">'[63]Анкета Т, В, С'!$B$8</definedName>
    <definedName name="raion_64">'[63]Анкета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8">#REF!</definedName>
    <definedName name="raion_7_19">#REF!</definedName>
    <definedName name="raion_8">[45]Анкета!$B$8</definedName>
    <definedName name="raion_9">[64]Анкета!$B$8</definedName>
    <definedName name="RANGE">#REF!</definedName>
    <definedName name="RangeBDDR">[68]сент2006!#REF!</definedName>
    <definedName name="RangeBudget">[68]сент2006!#REF!</definedName>
    <definedName name="RangeMaterial">'[70]Список с  изм.проц-га'!#REF!</definedName>
    <definedName name="RangeProducer">[11]рентаб!#REF!</definedName>
    <definedName name="RangeRentab">#REF!</definedName>
    <definedName name="RangeTrans">[68]сент2006!#REF!</definedName>
    <definedName name="RangeTZD">'[70]Список с  изм.проц-га'!#REF!</definedName>
    <definedName name="Receipts_and_Disbursements">#REF!</definedName>
    <definedName name="reg">[71]dir!$A$4:$A$12</definedName>
    <definedName name="REGION">[25]TEHSHEET!$A$1:$A$84</definedName>
    <definedName name="region_name">[25]Титульный!$F$10</definedName>
    <definedName name="REGUL">#REF!</definedName>
    <definedName name="Rent_and_Taxes">#REF!</definedName>
    <definedName name="RentabRang">[11]рентаб!#REF!</definedName>
    <definedName name="RentabRange">[11]рентаб!#REF!</definedName>
    <definedName name="Resnatur">#REF!</definedName>
    <definedName name="Resnatur2">#REF!</definedName>
    <definedName name="S1_">#REF!</definedName>
    <definedName name="S1__10">#REF!</definedName>
    <definedName name="S10_">#REF!</definedName>
    <definedName name="S10__10">#REF!</definedName>
    <definedName name="S11_">#REF!</definedName>
    <definedName name="S11__10">#REF!</definedName>
    <definedName name="S12_">#REF!</definedName>
    <definedName name="S12__10">#REF!</definedName>
    <definedName name="S13_">#REF!</definedName>
    <definedName name="S13__10">#REF!</definedName>
    <definedName name="S14_">#REF!</definedName>
    <definedName name="S14__10">#REF!</definedName>
    <definedName name="S15_">#REF!</definedName>
    <definedName name="S15__10">#REF!</definedName>
    <definedName name="S16_">#REF!</definedName>
    <definedName name="S16__10">#REF!</definedName>
    <definedName name="S17_">#REF!</definedName>
    <definedName name="S17__10">#REF!</definedName>
    <definedName name="S18_">#REF!</definedName>
    <definedName name="S18__10">#REF!</definedName>
    <definedName name="S19_">#REF!</definedName>
    <definedName name="S19__10">#REF!</definedName>
    <definedName name="S2_">#REF!</definedName>
    <definedName name="S2__10">#REF!</definedName>
    <definedName name="S20_">#REF!</definedName>
    <definedName name="S20__10">#REF!</definedName>
    <definedName name="S3_">#REF!</definedName>
    <definedName name="S3__10">#REF!</definedName>
    <definedName name="S4_">#REF!</definedName>
    <definedName name="S4__10">#REF!</definedName>
    <definedName name="S5_">#REF!</definedName>
    <definedName name="S5__10">#REF!</definedName>
    <definedName name="S6_">#REF!</definedName>
    <definedName name="S6__10">#REF!</definedName>
    <definedName name="S7_">#REF!</definedName>
    <definedName name="S7__10">#REF!</definedName>
    <definedName name="S8_">#REF!</definedName>
    <definedName name="S8__10">#REF!</definedName>
    <definedName name="S9_">#REF!</definedName>
    <definedName name="S9__10">#REF!</definedName>
    <definedName name="Salaries_Paid_1">#REF!</definedName>
    <definedName name="Salaries_Paid_2">#REF!</definedName>
    <definedName name="sansnom">[0]!NotesHyp</definedName>
    <definedName name="sansnom_8">NA()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_Pay_1">#REF!</definedName>
    <definedName name="Sched_Pay_1_1">#REF!</definedName>
    <definedName name="Sched_Pay_1_1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1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1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1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1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1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1">#REF!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1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1">#REF!</definedName>
    <definedName name="Sched_Pay_5_13">#REF!</definedName>
    <definedName name="Sched_Pay_5_19">NA()</definedName>
    <definedName name="Sched_Pay_5_2">NA()</definedName>
    <definedName name="Sched_Pay_5_21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1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1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1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1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1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1">#REF!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1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21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1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1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1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1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1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1">#REF!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1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21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1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1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1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1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1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1">#REF!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1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21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COPE_DATA6">'[31]Справочник организаций'!#REF!</definedName>
    <definedName name="SCOPE_MatrMU">[6]matrix!#REF!</definedName>
    <definedName name="SCOPE_MatrMUORG1">[6]matrix!#REF!</definedName>
    <definedName name="SCOPE_MatrMUORG2">[6]matrix!#REF!</definedName>
    <definedName name="SCOPE_MatrORG1">[6]matrix!#REF!</definedName>
    <definedName name="SCOPE_MatrORG2">[6]matrix!#REF!</definedName>
    <definedName name="SCOPE_MatrVal">[6]matrix!#REF!</definedName>
    <definedName name="SCOPE_MO">#REF!,#REF!</definedName>
    <definedName name="SCOPE_MUPS">[72]Свод!#REF!,[72]Свод!#REF!</definedName>
    <definedName name="SCOPE_MUPS_NAMES">[72]Свод!#REF!,[72]Свод!#REF!</definedName>
    <definedName name="SCOPE_NALOG">[65]Справочники!$R$3:$R$4</definedName>
    <definedName name="SCOPE_PRT">'[65]Баланс ВС'!$P$10:$S$10,'[65]Баланс ВС'!$L$10,'[65]Баланс ВС'!$U$10:$Z$10,'[65]Баланс ВС'!$N$10,'[65]Баланс ВС'!$H$10:$J$10</definedName>
    <definedName name="scope_toLoad">'[65]Баланс ВС'!$G$11:$Z$12,'[65]Баланс ВС'!$G$9:$Z$9</definedName>
    <definedName name="sdgrth">OFFSET(Full_Print_22,0,0,Last_Row_22)</definedName>
    <definedName name="sencount" hidden="1">1</definedName>
    <definedName name="SEV_TER_1">#REF!</definedName>
    <definedName name="SEV_TER_2">#REF!</definedName>
    <definedName name="sgd">[0]!sgd</definedName>
    <definedName name="sghdf">[0]!sghdf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[0]!shit</definedName>
    <definedName name="shit_8">shit_8</definedName>
    <definedName name="SMappros">[73]SMetstrait!$B$6:$W$57,[73]SMetstrait!$B$59:$W$113</definedName>
    <definedName name="smety_list">[8]TEHSHEET!$B$3:$B$5</definedName>
    <definedName name="sost_oborud_list">[8]TEHSHEET!$S$3:$S$5</definedName>
    <definedName name="Soude">#REF!</definedName>
    <definedName name="SoudeP97">#REF!</definedName>
    <definedName name="SoudeP97_8">#REF!</definedName>
    <definedName name="Sposob_vipln_list">[8]TEHSHEET!$N$3:$N$4</definedName>
    <definedName name="SPRAV_PROT">[65]Справочники!$E$6,[65]Справочники!$D$11:$D$954,[65]Справочники!$E$3</definedName>
    <definedName name="sq">#REF!</definedName>
    <definedName name="sss">[0]!sss</definedName>
    <definedName name="Staffing_Plan_1">#REF!</definedName>
    <definedName name="Staffing_Plan_2">#REF!</definedName>
    <definedName name="stat_zatrat_remont_list">[8]TEHSHEET!$O$3:$O$7</definedName>
    <definedName name="Statement_of_Cash_Flows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system_nalog_list">[8]TEHSHEET!$I$3:$I$5</definedName>
    <definedName name="t_year">#REF!</definedName>
    <definedName name="T1_CP">#REF!</definedName>
    <definedName name="T1_LOAD">#REF!</definedName>
    <definedName name="T1_PRT">#REF!,#REF!,#REF!,#REF!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mp">#N/A</definedName>
    <definedName name="test">#N/A</definedName>
    <definedName name="test2">#N/A</definedName>
    <definedName name="TM2_LAST_ROW_MARKER">#REF!</definedName>
    <definedName name="Total_Interest">#REF!</definedName>
    <definedName name="Total_Interest_1">#REF!</definedName>
    <definedName name="Total_Interest_1_1">#REF!</definedName>
    <definedName name="Total_Interest_1_1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1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1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1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1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1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1">#REF!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1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1">#REF!</definedName>
    <definedName name="Total_Interest_5_13">#REF!</definedName>
    <definedName name="Total_Interest_5_19">NA()</definedName>
    <definedName name="Total_Interest_5_2">NA()</definedName>
    <definedName name="Total_Interest_5_21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1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1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1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1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1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1">#REF!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1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1">#REF!</definedName>
    <definedName name="Total_Pay_5_13">#REF!</definedName>
    <definedName name="Total_Pay_5_19">NA()</definedName>
    <definedName name="Total_Pay_5_2">NA()</definedName>
    <definedName name="Total_Pay_5_21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1">Scheduled_Payment+Extra_Payment</definedName>
    <definedName name="Total_Payment_1_1_13">Scheduled_Payment+Extra_Payment</definedName>
    <definedName name="Total_Payment_1_1_18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1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1">Scheduled_Payment+Extra_Payment</definedName>
    <definedName name="Total_Payment_1_2_13">Scheduled_Payment+Extra_Payment</definedName>
    <definedName name="Total_Payment_1_2_18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1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1">Scheduled_Payment+Extra_Payment</definedName>
    <definedName name="Total_Payment_1_3_13">Scheduled_Payment+Extra_Payment</definedName>
    <definedName name="Total_Payment_1_3_18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1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1">Scheduled_Payment+Extra_Payment</definedName>
    <definedName name="Total_Payment_1_4_13">Scheduled_Payment+Extra_Payment</definedName>
    <definedName name="Total_Payment_1_4_18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1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1">Scheduled_Payment+Extra_Payment</definedName>
    <definedName name="Total_Payment_1_5_13">Scheduled_Payment+Extra_Payment</definedName>
    <definedName name="Total_Payment_1_5_18">Scheduled_Payment+Extra_Payment</definedName>
    <definedName name="Total_Payment_1_5_19">Scheduled_Payment+Extra_Payment</definedName>
    <definedName name="Total_Payment_1_5_2">Scheduled_Payment+Extra_Payment</definedName>
    <definedName name="Total_Payment_1_5_21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1">Scheduled_Payment+Extra_Payment</definedName>
    <definedName name="Total_Payment_16_1_13">Scheduled_Payment+Extra_Payment</definedName>
    <definedName name="Total_Payment_16_1_18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1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1">Scheduled_Payment+Extra_Payment</definedName>
    <definedName name="Total_Payment_16_2_13">Scheduled_Payment+Extra_Payment</definedName>
    <definedName name="Total_Payment_16_2_18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1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1">Scheduled_Payment+Extra_Payment</definedName>
    <definedName name="Total_Payment_16_3_13">Scheduled_Payment+Extra_Payment</definedName>
    <definedName name="Total_Payment_16_3_18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1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1">Scheduled_Payment+Extra_Payment</definedName>
    <definedName name="Total_Payment_16_4_13">Scheduled_Payment+Extra_Payment</definedName>
    <definedName name="Total_Payment_16_4_18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1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1">Scheduled_Payment+Extra_Payment</definedName>
    <definedName name="Total_Payment_16_5_13">Scheduled_Payment+Extra_Payment</definedName>
    <definedName name="Total_Payment_16_5_18">Scheduled_Payment+Extra_Payment</definedName>
    <definedName name="Total_Payment_16_5_19">Scheduled_Payment+Extra_Payment</definedName>
    <definedName name="Total_Payment_16_5_2">Scheduled_Payment+Extra_Payment</definedName>
    <definedName name="Total_Payment_16_5_21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1">Scheduled_Payment+Extra_Payment</definedName>
    <definedName name="Total_Payment_18_1_13">Scheduled_Payment+Extra_Payment</definedName>
    <definedName name="Total_Payment_18_1_18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1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1">Scheduled_Payment+Extra_Payment</definedName>
    <definedName name="Total_Payment_18_2_13">Scheduled_Payment+Extra_Payment</definedName>
    <definedName name="Total_Payment_18_2_18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1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1">Scheduled_Payment+Extra_Payment</definedName>
    <definedName name="Total_Payment_18_3_13">Scheduled_Payment+Extra_Payment</definedName>
    <definedName name="Total_Payment_18_3_18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1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1">Scheduled_Payment+Extra_Payment</definedName>
    <definedName name="Total_Payment_18_4_13">Scheduled_Payment+Extra_Payment</definedName>
    <definedName name="Total_Payment_18_4_18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1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1">Scheduled_Payment+Extra_Payment</definedName>
    <definedName name="Total_Payment_18_5_13">Scheduled_Payment+Extra_Payment</definedName>
    <definedName name="Total_Payment_18_5_18">Scheduled_Payment+Extra_Payment</definedName>
    <definedName name="Total_Payment_18_5_19">Scheduled_Payment+Extra_Payment</definedName>
    <definedName name="Total_Payment_18_5_2">Scheduled_Payment+Extra_Payment</definedName>
    <definedName name="Total_Payment_18_5_21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1">Scheduled_Payment+Extra_Payment</definedName>
    <definedName name="Total_Payment_2_1_13">Scheduled_Payment+Extra_Payment</definedName>
    <definedName name="Total_Payment_2_1_18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1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1">Scheduled_Payment+Extra_Payment</definedName>
    <definedName name="Total_Payment_2_2_13">Scheduled_Payment+Extra_Payment</definedName>
    <definedName name="Total_Payment_2_2_18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1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1">Scheduled_Payment+Extra_Payment</definedName>
    <definedName name="Total_Payment_2_3_13">Scheduled_Payment+Extra_Payment</definedName>
    <definedName name="Total_Payment_2_3_18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1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1">Scheduled_Payment+Extra_Payment</definedName>
    <definedName name="Total_Payment_2_4_13">Scheduled_Payment+Extra_Payment</definedName>
    <definedName name="Total_Payment_2_4_18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1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1">Scheduled_Payment+Extra_Payment</definedName>
    <definedName name="Total_Payment_2_5_13">Scheduled_Payment+Extra_Payment</definedName>
    <definedName name="Total_Payment_2_5_18">Scheduled_Payment+Extra_Payment</definedName>
    <definedName name="Total_Payment_2_5_19">Scheduled_Payment+Extra_Payment</definedName>
    <definedName name="Total_Payment_2_5_2">Scheduled_Payment+Extra_Payment</definedName>
    <definedName name="Total_Payment_2_5_21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1">Scheduled_Payment+Extra_Payment</definedName>
    <definedName name="Total_Payment_3_13">Scheduled_Payment+Extra_Payment</definedName>
    <definedName name="Total_Payment_3_18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1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1">Scheduled_Payment+Extra_Payment</definedName>
    <definedName name="Total_Payment_4_13">Scheduled_Payment+Extra_Payment</definedName>
    <definedName name="Total_Payment_4_18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1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1">Scheduled_Payment+Extra_Payment</definedName>
    <definedName name="Total_Payment_5_1_13">Scheduled_Payment+Extra_Payment</definedName>
    <definedName name="Total_Payment_5_1_18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1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1">Scheduled_Payment+Extra_Payment</definedName>
    <definedName name="Total_Payment_5_2_13">Scheduled_Payment+Extra_Payment</definedName>
    <definedName name="Total_Payment_5_2_18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1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1">Scheduled_Payment+Extra_Payment</definedName>
    <definedName name="Total_Payment_5_3_13">Scheduled_Payment+Extra_Payment</definedName>
    <definedName name="Total_Payment_5_3_18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1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1">Scheduled_Payment+Extra_Payment</definedName>
    <definedName name="Total_Payment_5_4_13">Scheduled_Payment+Extra_Payment</definedName>
    <definedName name="Total_Payment_5_4_18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1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1">Scheduled_Payment+Extra_Payment</definedName>
    <definedName name="Total_Payment_5_5_13">Scheduled_Payment+Extra_Payment</definedName>
    <definedName name="Total_Payment_5_5_18">Scheduled_Payment+Extra_Payment</definedName>
    <definedName name="Total_Payment_5_5_19">Scheduled_Payment+Extra_Payment</definedName>
    <definedName name="Total_Payment_5_5_2">Scheduled_Payment+Extra_Payment</definedName>
    <definedName name="Total_Payment_5_5_21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1">Scheduled_Payment+Extra_Payment</definedName>
    <definedName name="Total_Payment_6_1_13">Scheduled_Payment+Extra_Payment</definedName>
    <definedName name="Total_Payment_6_1_18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1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1">Scheduled_Payment+Extra_Payment</definedName>
    <definedName name="Total_Payment_6_2_13">Scheduled_Payment+Extra_Payment</definedName>
    <definedName name="Total_Payment_6_2_18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1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1">Scheduled_Payment+Extra_Payment</definedName>
    <definedName name="Total_Payment_6_3_13">Scheduled_Payment+Extra_Payment</definedName>
    <definedName name="Total_Payment_6_3_18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1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1">Scheduled_Payment+Extra_Payment</definedName>
    <definedName name="Total_Payment_6_4_13">Scheduled_Payment+Extra_Payment</definedName>
    <definedName name="Total_Payment_6_4_18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1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1">Scheduled_Payment+Extra_Payment</definedName>
    <definedName name="Total_Payment_6_5_13">Scheduled_Payment+Extra_Payment</definedName>
    <definedName name="Total_Payment_6_5_18">Scheduled_Payment+Extra_Payment</definedName>
    <definedName name="Total_Payment_6_5_19">Scheduled_Payment+Extra_Payment</definedName>
    <definedName name="Total_Payment_6_5_2">Scheduled_Payment+Extra_Payment</definedName>
    <definedName name="Total_Payment_6_5_21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1">Scheduled_Payment+Extra_Payment</definedName>
    <definedName name="Total_Payment_7_1_13">Scheduled_Payment+Extra_Payment</definedName>
    <definedName name="Total_Payment_7_1_18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1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1">Scheduled_Payment+Extra_Payment</definedName>
    <definedName name="Total_Payment_7_2_13">Scheduled_Payment+Extra_Payment</definedName>
    <definedName name="Total_Payment_7_2_18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1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1">Scheduled_Payment+Extra_Payment</definedName>
    <definedName name="Total_Payment_7_3_13">Scheduled_Payment+Extra_Payment</definedName>
    <definedName name="Total_Payment_7_3_18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1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1">Scheduled_Payment+Extra_Payment</definedName>
    <definedName name="Total_Payment_7_4_13">Scheduled_Payment+Extra_Payment</definedName>
    <definedName name="Total_Payment_7_4_18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1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1">Scheduled_Payment+Extra_Payment</definedName>
    <definedName name="Total_Payment_7_5_13">Scheduled_Payment+Extra_Payment</definedName>
    <definedName name="Total_Payment_7_5_18">Scheduled_Payment+Extra_Payment</definedName>
    <definedName name="Total_Payment_7_5_19">Scheduled_Payment+Extra_Payment</definedName>
    <definedName name="Total_Payment_7_5_2">Scheduled_Payment+Extra_Payment</definedName>
    <definedName name="Total_Payment_7_5_21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RAILER_TOP">26</definedName>
    <definedName name="TRAILER_TOP_1">#N/A</definedName>
    <definedName name="TRANSMISSION_TARIFF">[25]Титульный!$F$12</definedName>
    <definedName name="transport_costs_list">[8]TEHSHEET!$Q$3:$Q$6</definedName>
    <definedName name="TTT">'[65]Баланс ВС'!#REF!</definedName>
    <definedName name="type">[9]data!$B$5</definedName>
    <definedName name="type_remont_list">[8]TEHSHEET!$M$3:$M$5</definedName>
    <definedName name="type_ruk_personal">[8]TEHSHEET!$V$3:$V$5</definedName>
    <definedName name="type_tarif_ee">[8]TEHSHEET!$U$3:$U$4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8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0">#REF!</definedName>
    <definedName name="tнр_11">#REF!</definedName>
    <definedName name="tнр_16">#REF!</definedName>
    <definedName name="tнр_17">#REF!</definedName>
    <definedName name="tнр_18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'[27]Расчет темпер.графика -Федецкий'!$G$2</definedName>
    <definedName name="tрв_19">'[28]Расчет темпер.графика -Федецкий'!$G$2</definedName>
    <definedName name="tрн">'[27]Расчет темпер.графика -Федецкий'!$G$3</definedName>
    <definedName name="tрн_19">'[28]Расчет темпер.графика -Федецкий'!$G$3</definedName>
    <definedName name="tро">'[27]Расчет темпер.графика -Федецкий'!$G$5</definedName>
    <definedName name="tро_19">'[28]Расчет темпер.графика -Федецкий'!$G$5</definedName>
    <definedName name="tрп">'[27]Расчет темпер.графика -Федецкий'!$G$4</definedName>
    <definedName name="tрп_19">'[28]Расчет темпер.графика -Федецкий'!$G$4</definedName>
    <definedName name="tср.о">#REF!</definedName>
    <definedName name="tср.о_1">NA()</definedName>
    <definedName name="tср.о_10">#REF!</definedName>
    <definedName name="tср.о_11">#REF!</definedName>
    <definedName name="tср.о_16">#REF!</definedName>
    <definedName name="tср.о_17">#REF!</definedName>
    <definedName name="tср.о_18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us">#REF!</definedName>
    <definedName name="USD">[74]коэфф!$B$2</definedName>
    <definedName name="USDDM">[75]оборудование!$D$2</definedName>
    <definedName name="USDRUB">[75]оборудование!$D$1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8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8">NA()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8">NA()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8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1">IF(Loan_Amount_3_11*Interest_Rate_3_11*Loan_Years_3_11*Loan_Start_3_11&gt;0,1,0)</definedName>
    <definedName name="Values_Entered_3_13">IF(Loan_Amount_3_13*Interest_Rate_3_13*Loan_Years_3_13*Loan_Start_3_13&gt;0,1,0)</definedName>
    <definedName name="Values_Entered_3_18">#N/A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1">IF(Loan_Amount_3_21*Interest_Rate_3_21*Loan_Years_3_21*Loan_Start_3_21&gt;0,1,0)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1">IF(Loan_Amount_4_11*Interest_Rate_4_11*Loan_Years_4_11*Loan_Start_4_11&gt;0,1,0)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1">IF(Loan_Amount_4_21*Interest_Rate_4_21*Loan_Years_4_21*Loan_Start_4_21&gt;0,1,0)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1">IF(Loan_Amount_5_11*Interest_Rate_5_11*Loan_Years_5_11*Loan_Start_5_11&gt;0,1,0)</definedName>
    <definedName name="Values_Entered_5_13">IF(Loan_Amount_5_13*Interest_Rate_5_13*Loan_Years_5_13*Loan_Start_5_13&gt;0,1,0)</definedName>
    <definedName name="Values_Entered_5_18">#N/A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21">IF(Loan_Amount_5_21*Interest_Rate_5_21*Loan_Years_5_21*Loan_Start_5_21&gt;0,1,0)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vasea">#REF!</definedName>
    <definedName name="VDOC">#REF!</definedName>
    <definedName name="version">[25]Инструкция!$O$2</definedName>
    <definedName name="Vid_contract_list">[8]TEHSHEET!$J$3:$J$5</definedName>
    <definedName name="vid_costs_list">[8]TEHSHEET!$R$3:$R$4</definedName>
    <definedName name="Vid_Sredst_list">[8]TEHSHEET!$P$3:$P$9</definedName>
    <definedName name="volt_list">[8]TEHSHEET!$T$3:$T$7</definedName>
    <definedName name="vs">'[76]списки ФП'!$B$3:$B$7</definedName>
    <definedName name="vspomogat_proizv">[8]Титульный!$F$20</definedName>
    <definedName name="w">#REF!</definedName>
    <definedName name="w_8">#REF!</definedName>
    <definedName name="wrn.1." hidden="1">{"konoplin - Личное представление",#N/A,TRUE,"ФинПлан_1кв";"konoplin - Личное представление",#N/A,TRUE,"ФинПлан_2кв"}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ww_10">www_10</definedName>
    <definedName name="www_11">www_11</definedName>
    <definedName name="www_12">www_12</definedName>
    <definedName name="www_13">www_13</definedName>
    <definedName name="www_14">www_14</definedName>
    <definedName name="www_15">www_15</definedName>
    <definedName name="www_16">www_16</definedName>
    <definedName name="www_17">www_17</definedName>
    <definedName name="www_18">www_18</definedName>
    <definedName name="www_19">www_19</definedName>
    <definedName name="www_20">www_20</definedName>
    <definedName name="www_21">www_21</definedName>
    <definedName name="www_22">www_22</definedName>
    <definedName name="www_23">www_23</definedName>
    <definedName name="www_24">www_24</definedName>
    <definedName name="www_25">www_25</definedName>
    <definedName name="www_26">www_26</definedName>
    <definedName name="www_27">www_27</definedName>
    <definedName name="www_28">www_28</definedName>
    <definedName name="www_29">www_29</definedName>
    <definedName name="www_30">www_30</definedName>
    <definedName name="www_31">www_31</definedName>
    <definedName name="www_32">www_32</definedName>
    <definedName name="www_34">www_34</definedName>
    <definedName name="www_35">www_35</definedName>
    <definedName name="www_36">www_36</definedName>
    <definedName name="www_37">www_37</definedName>
    <definedName name="www_38">www_38</definedName>
    <definedName name="www_41">www_41</definedName>
    <definedName name="www_42">www_42</definedName>
    <definedName name="www_8">www_8</definedName>
    <definedName name="wwww">[0]!wwww</definedName>
    <definedName name="Wв">#REF!</definedName>
    <definedName name="Wв_1">NA()</definedName>
    <definedName name="Wв_10">#REF!</definedName>
    <definedName name="Wв_11">#REF!</definedName>
    <definedName name="Wв_16">#REF!</definedName>
    <definedName name="Wв_17">#REF!</definedName>
    <definedName name="Wв_18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bck">#N/A</definedName>
    <definedName name="xvcbmvm">[0]!xvcbmvm</definedName>
    <definedName name="yjkju">[0]!yjkju</definedName>
    <definedName name="z">#REF!</definedName>
    <definedName name="Z_281305A2_0B58_4807_84BA_25130D18B2C1_.wvu.Cols" hidden="1">#REF!,#REF!,#REF!</definedName>
    <definedName name="Z_281305A2_0B58_4807_84BA_25130D18B2C1_.wvu.FilterData" hidden="1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">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_8">а_8</definedName>
    <definedName name="а1">#REF!</definedName>
    <definedName name="а1_8">#REF!</definedName>
    <definedName name="а30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_8">аа_8</definedName>
    <definedName name="ааа" hidden="1">{"'Лист1'!$A$1:$W$63"}</definedName>
    <definedName name="ааааааа">[0]!NotesHyp</definedName>
    <definedName name="ава">#REF!</definedName>
    <definedName name="АВГ_РУБ">[77]Калькуляции!#REF!</definedName>
    <definedName name="АВГ_ТОН">[77]Калькуляции!#REF!</definedName>
    <definedName name="август">#REF!</definedName>
    <definedName name="авивиииваив">IF(Loan_Amount_4*Interest_Rate_4*Loan_Years_4*Loan_Start_4&gt;0,1,0)</definedName>
    <definedName name="АВЧ_ВН">#REF!</definedName>
    <definedName name="АВЧ_ДП">[77]Калькуляции!#REF!</definedName>
    <definedName name="АВЧ_ЛОК">[77]Калькуляции!#REF!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>[77]Калькуляции!#REF!</definedName>
    <definedName name="АК12ОЧ">[77]Калькуляции!#REF!</definedName>
    <definedName name="АК5М2">[77]Калькуляции!#REF!</definedName>
    <definedName name="АК9ПЧ">[77]Калькуляции!#REF!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маз2">[78]Дебиторка!$J$7</definedName>
    <definedName name="АЛЮМ_АВЧ">#REF!</definedName>
    <definedName name="АЛЮМ_АТЧ">#REF!</definedName>
    <definedName name="амортизация">[79]Заголовок!$B$5</definedName>
    <definedName name="амортизация_2017_ср">[32]дефляторы!$L$25</definedName>
    <definedName name="АН_Б">#REF!</definedName>
    <definedName name="АН_Б_ТОЛ">[77]Калькуляции!#REF!</definedName>
    <definedName name="АН_М">#REF!</definedName>
    <definedName name="АН_М_">#REF!</definedName>
    <definedName name="АН_М_К">[77]Калькуляции!#REF!</definedName>
    <definedName name="АН_М_П">[77]Калькуляции!#REF!</definedName>
    <definedName name="АН_М_ПК">[77]Калькуляции!#REF!</definedName>
    <definedName name="АН_М_ПРОСТ">[77]Калькуляции!#REF!</definedName>
    <definedName name="АН_С">#REF!</definedName>
    <definedName name="Анализ">#REF!</definedName>
    <definedName name="ано">[80]Анкета!$B$8</definedName>
    <definedName name="ап">#REF!</definedName>
    <definedName name="АПР_РУБ">#REF!</definedName>
    <definedName name="АПР_ТОН">#REF!</definedName>
    <definedName name="апрель">#REF!</definedName>
    <definedName name="аренда">#REF!</definedName>
    <definedName name="аренда_ваг">'[81]цены цехов'!$D$30</definedName>
    <definedName name="арендная_плата_2017_ср">[32]дефляторы!$L$27</definedName>
    <definedName name="АТЧ_ЦЕХА">[77]Калькуляции!#REF!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#N/A</definedName>
    <definedName name="б_10">б_10</definedName>
    <definedName name="б_11">б_11</definedName>
    <definedName name="б_12">б_12</definedName>
    <definedName name="б_13">б_13</definedName>
    <definedName name="б_14">б_14</definedName>
    <definedName name="б_15">б_15</definedName>
    <definedName name="б_16">б_16</definedName>
    <definedName name="б_17">б_17</definedName>
    <definedName name="б_18">б_18</definedName>
    <definedName name="б_19">б_19</definedName>
    <definedName name="б_20">б_20</definedName>
    <definedName name="б_21">б_21</definedName>
    <definedName name="б_22">б_22</definedName>
    <definedName name="б_23">б_23</definedName>
    <definedName name="б_24">б_24</definedName>
    <definedName name="б_25">б_25</definedName>
    <definedName name="б_26">б_26</definedName>
    <definedName name="б_27">б_27</definedName>
    <definedName name="б_28">б_28</definedName>
    <definedName name="б_29">б_29</definedName>
    <definedName name="б_30">б_30</definedName>
    <definedName name="б_31">б_31</definedName>
    <definedName name="б_32">б_32</definedName>
    <definedName name="б_34">б_34</definedName>
    <definedName name="б_35">б_35</definedName>
    <definedName name="б_36">б_36</definedName>
    <definedName name="б_37">б_37</definedName>
    <definedName name="б_38">б_38</definedName>
    <definedName name="б_41">б_41</definedName>
    <definedName name="б_42">б_42</definedName>
    <definedName name="б_8">б_8</definedName>
    <definedName name="б1">#REF!</definedName>
    <definedName name="б1_8">#REF!</definedName>
    <definedName name="_xlnm.Database">#REF!</definedName>
    <definedName name="БазовыйПериод">[26]Заголовок!$B$4</definedName>
    <definedName name="БАР">#REF!</definedName>
    <definedName name="БАР_">#REF!</definedName>
    <definedName name="ббббб">[0]!ббббб</definedName>
    <definedName name="ббббб_8">ббббб_8</definedName>
    <definedName name="без_учета_НДС">#REF!</definedName>
    <definedName name="бл">#REF!</definedName>
    <definedName name="Блок">#REF!</definedName>
    <definedName name="Бородино2">[78]Дебиторка!$J$9</definedName>
    <definedName name="Браво2">[78]Дебиторка!$J$10</definedName>
    <definedName name="в">#REF!</definedName>
    <definedName name="в_8">в_8</definedName>
    <definedName name="В_В">#REF!</definedName>
    <definedName name="В_ДП">[77]Калькуляции!#REF!</definedName>
    <definedName name="В_Т">#REF!</definedName>
    <definedName name="В_Т_А">[77]Калькуляции!#REF!</definedName>
    <definedName name="В_Т_ВС">[77]Калькуляции!#REF!</definedName>
    <definedName name="В_Т_К">[77]Калькуляции!#REF!</definedName>
    <definedName name="В_Т_П">[77]Калькуляции!#REF!</definedName>
    <definedName name="В_Т_ПК">[77]Калькуляции!#REF!</definedName>
    <definedName name="В_Э">#REF!</definedName>
    <definedName name="в23ё">#N/A</definedName>
    <definedName name="в23ё_10">в23ё_10</definedName>
    <definedName name="в23ё_11">в23ё_11</definedName>
    <definedName name="в23ё_12">в23ё_12</definedName>
    <definedName name="в23ё_13">в23ё_13</definedName>
    <definedName name="в23ё_14">в23ё_14</definedName>
    <definedName name="в23ё_15">в23ё_15</definedName>
    <definedName name="в23ё_16">в23ё_16</definedName>
    <definedName name="в23ё_17">в23ё_17</definedName>
    <definedName name="в23ё_18">в23ё_18</definedName>
    <definedName name="в23ё_19">в23ё_19</definedName>
    <definedName name="в23ё_20">в23ё_20</definedName>
    <definedName name="в23ё_21">в23ё_21</definedName>
    <definedName name="в23ё_22">в23ё_22</definedName>
    <definedName name="в23ё_23">в23ё_23</definedName>
    <definedName name="в23ё_24">в23ё_24</definedName>
    <definedName name="в23ё_25">в23ё_25</definedName>
    <definedName name="в23ё_26">в23ё_26</definedName>
    <definedName name="в23ё_27">в23ё_27</definedName>
    <definedName name="в23ё_28">в23ё_28</definedName>
    <definedName name="в23ё_29">в23ё_29</definedName>
    <definedName name="в23ё_30">в23ё_30</definedName>
    <definedName name="в23ё_31">в23ё_31</definedName>
    <definedName name="в23ё_32">в23ё_32</definedName>
    <definedName name="в23ё_34">в23ё_34</definedName>
    <definedName name="в23ё_35">в23ё_35</definedName>
    <definedName name="в23ё_36">в23ё_36</definedName>
    <definedName name="в23ё_37">в23ё_37</definedName>
    <definedName name="в23ё_38">в23ё_38</definedName>
    <definedName name="в23ё_41">в23ё_41</definedName>
    <definedName name="в23ё_42">в23ё_42</definedName>
    <definedName name="в23ё_8">в23ё_8</definedName>
    <definedName name="В5">[82]БДДС_нов!$C$1:$H$501</definedName>
    <definedName name="ВАЛОВЫЙ">#REF!</definedName>
    <definedName name="Валро">'[83]Прил 7.1 Спецодежда'!$H$16</definedName>
    <definedName name="вап">#REF!</definedName>
    <definedName name="вапа">#N/A</definedName>
    <definedName name="вариант">'[84]ПФВ-0.6'!$D$71:$E$71</definedName>
    <definedName name="Вася">'[83]Прил 7.1 Спецодежда'!$H$7</definedName>
    <definedName name="вв">#N/A</definedName>
    <definedName name="вв_10">вв_10</definedName>
    <definedName name="вв_11">вв_11</definedName>
    <definedName name="вв_12">вв_12</definedName>
    <definedName name="вв_13">вв_13</definedName>
    <definedName name="вв_14">вв_14</definedName>
    <definedName name="вв_15">вв_15</definedName>
    <definedName name="вв_16">вв_16</definedName>
    <definedName name="вв_17">вв_17</definedName>
    <definedName name="вв_18">вв_18</definedName>
    <definedName name="вв_19">вв_19</definedName>
    <definedName name="вв_20">вв_20</definedName>
    <definedName name="вв_21">вв_21</definedName>
    <definedName name="вв_22">вв_22</definedName>
    <definedName name="вв_23">вв_23</definedName>
    <definedName name="вв_24">вв_24</definedName>
    <definedName name="вв_25">вв_25</definedName>
    <definedName name="вв_26">вв_26</definedName>
    <definedName name="вв_27">вв_27</definedName>
    <definedName name="вв_28">вв_28</definedName>
    <definedName name="вв_29">вв_29</definedName>
    <definedName name="вв_30">вв_30</definedName>
    <definedName name="вв_31">вв_31</definedName>
    <definedName name="вв_32">вв_32</definedName>
    <definedName name="вв_34">вв_34</definedName>
    <definedName name="вв_35">вв_35</definedName>
    <definedName name="вв_36">вв_36</definedName>
    <definedName name="вв_37">вв_37</definedName>
    <definedName name="вв_38">вв_38</definedName>
    <definedName name="вв_41">вв_41</definedName>
    <definedName name="вв_42">вв_42</definedName>
    <definedName name="вв_8">вв_8</definedName>
    <definedName name="ВВВВ">#REF!</definedName>
    <definedName name="Вена2">[78]Дебиторка!$J$11</definedName>
    <definedName name="вид">[85]Лист1!#REF!</definedName>
    <definedName name="вмавв">Scheduled_Payment+Extra_Payment</definedName>
    <definedName name="ВН">#REF!</definedName>
    <definedName name="ВН_3003_ДП">#REF!</definedName>
    <definedName name="ВН_3103_ЭКС">[77]Калькуляции!#REF!</definedName>
    <definedName name="ВН_6063_ЭКС">[77]Калькуляции!#REF!</definedName>
    <definedName name="ВН_АВЧ_ВН">#REF!</definedName>
    <definedName name="ВН_АВЧ_ДП">[77]Калькуляции!#REF!</definedName>
    <definedName name="ВН_АВЧ_ТОЛ">#REF!</definedName>
    <definedName name="ВН_АВЧ_ЭКС">#REF!</definedName>
    <definedName name="ВН_АТЧ_ВН">#REF!</definedName>
    <definedName name="ВН_АТЧ_ДП">[77]Калькуляции!#REF!</definedName>
    <definedName name="ВН_АТЧ_ТОЛ">#REF!</definedName>
    <definedName name="ВН_АТЧ_ТОЛ_А">[77]Калькуляции!#REF!</definedName>
    <definedName name="ВН_АТЧ_ТОЛ_П">[77]Калькуляции!#REF!</definedName>
    <definedName name="ВН_АТЧ_ТОЛ_ПК">[77]Калькуляции!#REF!</definedName>
    <definedName name="ВН_АТЧ_ЭКС">#REF!</definedName>
    <definedName name="ВН_Р">#REF!</definedName>
    <definedName name="ВН_С_ВН">#REF!</definedName>
    <definedName name="ВН_С_ДП">[77]Калькуляции!#REF!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">[86]Анкета!$B$8</definedName>
    <definedName name="вода_на_технологические_нужды_с_01.07.18">[32]дефляторы!$M$9</definedName>
    <definedName name="вода_НТМК">'[81]цены цехов'!$D$10</definedName>
    <definedName name="вода_обор.">'[81]цены цехов'!$D$17</definedName>
    <definedName name="вода_свежая">'[81]цены цехов'!$D$16</definedName>
    <definedName name="водоотлив_Магн.">'[81]цены цехов'!$D$35</definedName>
    <definedName name="ВОЗ">#REF!</definedName>
    <definedName name="Волгоградэнерго">#REF!</definedName>
    <definedName name="впп">[87]Анкета!$A$5</definedName>
    <definedName name="ВСП">#REF!</definedName>
    <definedName name="ВСП1">#REF!</definedName>
    <definedName name="ВСП2">#REF!</definedName>
    <definedName name="ВСПОМОГ">#REF!</definedName>
    <definedName name="вспомогательные_материалы_2016_ср">[32]дефляторы!$K$8</definedName>
    <definedName name="вспомогательные_материалы_2017_ср">[32]дефляторы!$L$8</definedName>
    <definedName name="вспомогательные_материалы_2018_ср">[32]дефляторы!$M$8</definedName>
    <definedName name="ВТОМ">#REF!</definedName>
    <definedName name="второй">#REF!</definedName>
    <definedName name="второй_10">#REF!</definedName>
    <definedName name="вц" hidden="1">{"'Лист1'!$A$1:$W$63"}</definedName>
    <definedName name="вы" hidden="1">{"'Лист1'!$A$1:$W$63"}</definedName>
    <definedName name="выв">#REF!</definedName>
    <definedName name="вывапва" hidden="1">{"'Лист1'!$A$1:$W$63"}</definedName>
    <definedName name="г">[88]Анкета!$B$8</definedName>
    <definedName name="г_8">г_8</definedName>
    <definedName name="газ">[89]Анкета!$B$8</definedName>
    <definedName name="газ_природный_2016_ср">[32]дефляторы!$K$13</definedName>
    <definedName name="газ_природный_2017_ср">[32]дефляторы!$L$13</definedName>
    <definedName name="газ_природный_2018_ср">[32]дефляторы!$M$13</definedName>
    <definedName name="газ_природный_2019_ср">[32]дефляторы!$N$13</definedName>
    <definedName name="газ_природный_с_01.07.2018">[32]дефляторы!$M$36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>[77]Калькуляции!#REF!</definedName>
    <definedName name="ГЛ_Т">#REF!</definedName>
    <definedName name="ГЛ_Ш">#REF!</definedName>
    <definedName name="глинозем">[0]!USD/1.701</definedName>
    <definedName name="глинозем_8">#N/A</definedName>
    <definedName name="Глубина">'[90]ПФВ-0.5'!$AK$13:$AK$15</definedName>
    <definedName name="год">[91]Лист3!$B$1:$B$2</definedName>
    <definedName name="Год_отчета">2004</definedName>
    <definedName name="годы">[32]списки!$B$20:$B$27</definedName>
    <definedName name="город">[92]Анкета!$B$8</definedName>
    <definedName name="ГР">#REF!</definedName>
    <definedName name="грузовой_транспорт_2017_ср">[32]дефляторы!$L$19</definedName>
    <definedName name="грузовой_транспорт_2018_ср">[32]дефляторы!$M$19</definedName>
    <definedName name="грузовой_транспорт_2019_ср">[32]дефляторы!$N$19</definedName>
    <definedName name="грузопер_ПЖТ">'[81]цены цехов'!$D$29</definedName>
    <definedName name="Груп_хвс_с_типом_водоснабжения">#REF!</definedName>
    <definedName name="ГФГ">'[81]цены цехов'!$D$52</definedName>
    <definedName name="д">[93]имена!$A$1</definedName>
    <definedName name="да">#REF!</definedName>
    <definedName name="ДАВ_ЖИД">#REF!</definedName>
    <definedName name="ДАВ_КАТАНКА">[77]Калькуляции!#REF!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[78]Дебиторка!$J$27</definedName>
    <definedName name="Дата">#REF!</definedName>
    <definedName name="ДатаПрописью">#REF!</definedName>
    <definedName name="Дв">[0]!Дв</definedName>
    <definedName name="Дв_8">Дв_8</definedName>
    <definedName name="дддддддддд">[0]!дддддддддд</definedName>
    <definedName name="ДЕК_РУБ">[77]Калькуляции!#REF!</definedName>
    <definedName name="ДЕК_Т">[77]Калькуляции!#REF!</definedName>
    <definedName name="ДЕК_ТОН">[77]Калькуляции!#REF!</definedName>
    <definedName name="декабрь" hidden="1">{"'Лист1'!$A$1:$W$63"}</definedName>
    <definedName name="декабрь_8">#REF!</definedName>
    <definedName name="День">'[90]ПФВ-0.5'!$AM$4:$AM$34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MATCH(0.01,'[94]Восход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ЗО">'[95]титул БДР'!$A$22</definedName>
    <definedName name="Диаметры">'[90]ПФВ-0.5'!$AK$22:$AK$39</definedName>
    <definedName name="дизельное_топливо_2017_ср">[32]дефляторы!$L$16</definedName>
    <definedName name="дизельное_топливо_2018_ср">[32]дефляторы!$M$16</definedName>
    <definedName name="дизельное_топливо_2019_ср">[32]дефляторы!$N$16</definedName>
    <definedName name="ДИЗТОПЛИВО">#REF!</definedName>
    <definedName name="ДИМА">#REF!</definedName>
    <definedName name="Дионис2">[78]Дебиторка!$J$15</definedName>
    <definedName name="ДИЭТ">[77]Калькуляции!#REF!</definedName>
    <definedName name="дл">[96]Анкета!$A$5</definedName>
    <definedName name="ДОГПЕР_АВЧСЫРЕЦ">[77]Калькуляции!#REF!</definedName>
    <definedName name="ДОГПЕР_СЫРЕЦ">[77]Калькуляции!#REF!</definedName>
    <definedName name="Должность">#REF!</definedName>
    <definedName name="Доллар">[97]Оборудование_стоим!#REF!</definedName>
    <definedName name="доля_проч_ф">#REF!</definedName>
    <definedName name="доля_проч_ф_10">#REF!</definedName>
    <definedName name="доля_прочая">#REF!</definedName>
    <definedName name="доля_прочая_10">#REF!</definedName>
    <definedName name="доля_прочая_98_ав">#REF!</definedName>
    <definedName name="доля_прочая_98_ав_10">#REF!</definedName>
    <definedName name="доля_прочая_ав">#REF!</definedName>
    <definedName name="доля_прочая_ав_10">#REF!</definedName>
    <definedName name="доля_прочая_ф">#REF!</definedName>
    <definedName name="доля_прочая_ф_10">#REF!</definedName>
    <definedName name="доля_т_ф">#REF!</definedName>
    <definedName name="доля_т_ф_10">#REF!</definedName>
    <definedName name="доля_теп_1">#REF!</definedName>
    <definedName name="доля_теп_1_10">#REF!</definedName>
    <definedName name="доля_теп_2">#REF!</definedName>
    <definedName name="доля_теп_2_10">#REF!</definedName>
    <definedName name="доля_теп_3">#REF!</definedName>
    <definedName name="доля_теп_3_10">#REF!</definedName>
    <definedName name="доля_тепло">#REF!</definedName>
    <definedName name="доля_тепло_10">#REF!</definedName>
    <definedName name="доля_эл_1">#REF!</definedName>
    <definedName name="доля_эл_1_10">#REF!</definedName>
    <definedName name="доля_эл_2">#REF!</definedName>
    <definedName name="доля_эл_2_10">#REF!</definedName>
    <definedName name="доля_эл_3">#REF!</definedName>
    <definedName name="доля_эл_3_10">#REF!</definedName>
    <definedName name="доля_эл_ф">#REF!</definedName>
    <definedName name="доля_эл_ф_10">#REF!</definedName>
    <definedName name="доля_электра">#REF!</definedName>
    <definedName name="доля_электра_10">#REF!</definedName>
    <definedName name="доля_электра_99">#REF!</definedName>
    <definedName name="доля_электра_99_10">#REF!</definedName>
    <definedName name="дрова_2017_ср">[32]дефляторы!$L$17</definedName>
    <definedName name="дрова_2018_ср">[32]дефляторы!$M$17</definedName>
    <definedName name="дрова_2019_ср">[32]дефляторы!$N$17</definedName>
    <definedName name="е">[98]!е</definedName>
    <definedName name="е_8">е_8</definedName>
    <definedName name="ЕдиницаИзмерения">#REF!</definedName>
    <definedName name="еее">[0]!еее</definedName>
    <definedName name="ееее">[0]!ееее</definedName>
    <definedName name="ееее_8">ееее_8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8">ROW(#REF!)</definedName>
    <definedName name="енгшщ_19">ROW(#REF!)</definedName>
    <definedName name="ЕСН">0.366</definedName>
    <definedName name="ж">#REF!</definedName>
    <definedName name="ж_8">ж_8</definedName>
    <definedName name="жжжжжж">[0]!жжжжжж</definedName>
    <definedName name="жжжжжж_8">жжжжжж_8</definedName>
    <definedName name="жжжжжжж">[0]!жжжжжжж</definedName>
    <definedName name="жжжжжжж_8">жжжжжжж_8</definedName>
    <definedName name="жжжжжжжжжжжжж">[0]!жжжжжжжжжжжжж</definedName>
    <definedName name="ЖИДКИЙ">#REF!</definedName>
    <definedName name="жлиеа">[0]!жлиеа</definedName>
    <definedName name="жлиеа_8">жлиеа_8</definedName>
    <definedName name="з">#REF!</definedName>
    <definedName name="з_8">з_8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[77]Калькуляции!#REF!</definedName>
    <definedName name="З9">#REF!</definedName>
    <definedName name="_xlnm.Print_Titles">#REF!</definedName>
    <definedName name="ЗАРПЛАТА">#REF!</definedName>
    <definedName name="ззззз">#REF!</definedName>
    <definedName name="ззззззззззззззззззззз">[0]!ззззззззззззззззззззз</definedName>
    <definedName name="ззззззззззззззззззззз_8">ззззззззззззззззззззз_8</definedName>
    <definedName name="ЗКР">[77]Калькуляции!#REF!</definedName>
    <definedName name="и">[99]Анкета!$B$8</definedName>
    <definedName name="и_19">[100]Анкета!$B$8</definedName>
    <definedName name="и_8">и_8</definedName>
    <definedName name="иваптренк">[0]!иваптренк</definedName>
    <definedName name="иваптренк_8">иваптренк_8</definedName>
    <definedName name="ИЗВ_М">#REF!</definedName>
    <definedName name="ИЗМНЗП_АВЧ">#REF!</definedName>
    <definedName name="ИЗМНЗП_АТЧ">#REF!</definedName>
    <definedName name="ии">#REF!</definedName>
    <definedName name="ииииииииииии">#N/A</definedName>
    <definedName name="индекс">#REF!</definedName>
    <definedName name="инфляция">1</definedName>
    <definedName name="ИПЦ_2017">[32]дефляторы!$L$33</definedName>
    <definedName name="ИПЦ_2018">[32]дефляторы!$M$33</definedName>
    <definedName name="ира">#REF!</definedName>
    <definedName name="Иркутск2">[78]Дебиторка!$J$16</definedName>
    <definedName name="ит">[99]Анкета!$A$5</definedName>
    <definedName name="ит_19">[100]Анкета!$A$5</definedName>
    <definedName name="ИТВСП">#REF!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ТСЫР">#REF!</definedName>
    <definedName name="ИТТР">#REF!</definedName>
    <definedName name="ИТЭН">#REF!</definedName>
    <definedName name="ИЮЛ_РУБ">[77]Калькуляции!#REF!</definedName>
    <definedName name="ИЮЛ_ТОН">[77]Калькуляции!#REF!</definedName>
    <definedName name="июль">#REF!</definedName>
    <definedName name="июль_8">#REF!</definedName>
    <definedName name="ИЮН_РУБ">#REF!</definedName>
    <definedName name="ИЮН_ТОН">#REF!</definedName>
    <definedName name="июнь">#REF!</definedName>
    <definedName name="й">#N/A</definedName>
    <definedName name="й_10">й_10</definedName>
    <definedName name="й_11">й_11</definedName>
    <definedName name="й_12">й_12</definedName>
    <definedName name="й_13">й_13</definedName>
    <definedName name="й_14">й_14</definedName>
    <definedName name="й_15">й_15</definedName>
    <definedName name="й_16">й_16</definedName>
    <definedName name="й_17">й_17</definedName>
    <definedName name="й_18">й_18</definedName>
    <definedName name="й_19">й_19</definedName>
    <definedName name="й_20">й_20</definedName>
    <definedName name="й_21">й_21</definedName>
    <definedName name="й_22">й_22</definedName>
    <definedName name="й_23">й_23</definedName>
    <definedName name="й_24">й_24</definedName>
    <definedName name="й_25">й_25</definedName>
    <definedName name="й_26">й_26</definedName>
    <definedName name="й_27">й_27</definedName>
    <definedName name="й_28">й_28</definedName>
    <definedName name="й_29">й_29</definedName>
    <definedName name="й_30">й_30</definedName>
    <definedName name="й_31">й_31</definedName>
    <definedName name="й_32">й_32</definedName>
    <definedName name="й_34">й_34</definedName>
    <definedName name="й_35">й_35</definedName>
    <definedName name="й_36">й_36</definedName>
    <definedName name="й_37">й_37</definedName>
    <definedName name="й_38">й_38</definedName>
    <definedName name="й_41">й_41</definedName>
    <definedName name="й_42">й_42</definedName>
    <definedName name="й_8">й_8</definedName>
    <definedName name="йй">#N/A</definedName>
    <definedName name="йй_10">йй_10</definedName>
    <definedName name="йй_11">йй_11</definedName>
    <definedName name="йй_12">йй_12</definedName>
    <definedName name="йй_13">йй_13</definedName>
    <definedName name="йй_14">йй_14</definedName>
    <definedName name="йй_15">йй_15</definedName>
    <definedName name="йй_16">йй_16</definedName>
    <definedName name="йй_17">йй_17</definedName>
    <definedName name="йй_18">йй_18</definedName>
    <definedName name="йй_19">йй_19</definedName>
    <definedName name="йй_20">йй_20</definedName>
    <definedName name="йй_21">йй_21</definedName>
    <definedName name="йй_22">йй_22</definedName>
    <definedName name="йй_23">йй_23</definedName>
    <definedName name="йй_24">йй_24</definedName>
    <definedName name="йй_25">йй_25</definedName>
    <definedName name="йй_26">йй_26</definedName>
    <definedName name="йй_27">йй_27</definedName>
    <definedName name="йй_28">йй_28</definedName>
    <definedName name="йй_29">йй_29</definedName>
    <definedName name="йй_30">йй_30</definedName>
    <definedName name="йй_31">йй_31</definedName>
    <definedName name="йй_32">йй_32</definedName>
    <definedName name="йй_34">йй_34</definedName>
    <definedName name="йй_35">йй_35</definedName>
    <definedName name="йй_36">йй_36</definedName>
    <definedName name="йй_37">йй_37</definedName>
    <definedName name="йй_38">йй_38</definedName>
    <definedName name="йй_41">йй_41</definedName>
    <definedName name="йй_42">йй_42</definedName>
    <definedName name="йй_8">йй_8</definedName>
    <definedName name="ййййййййййййй">[0]!ййййййййййййй</definedName>
    <definedName name="ййййййййййййй_8">ййййййййййййй_8</definedName>
    <definedName name="ЙЦУ">#REF!</definedName>
    <definedName name="к">[93]имена!$A$17</definedName>
    <definedName name="К_СЫР">#REF!</definedName>
    <definedName name="К_СЫР_ТОЛ">[77]Калькуляции!#REF!</definedName>
    <definedName name="К2_РУБ">[77]Калькуляции!#REF!</definedName>
    <definedName name="К2_ТОН">[77]Калькуляции!#REF!</definedName>
    <definedName name="КАТАНКА">[77]Калькуляции!#REF!</definedName>
    <definedName name="КАТАНКА_КРАМЗ">[77]Калькуляции!#REF!</definedName>
    <definedName name="КБОР">[77]Калькуляции!#REF!</definedName>
    <definedName name="Кв">'[27]Расчет темпер.графика -Федецкий'!$G$8</definedName>
    <definedName name="Кв_19">'[28]Расчет темпер.графика -Федецкий'!$G$8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е">#N/A</definedName>
    <definedName name="ке_10">ке_10</definedName>
    <definedName name="ке_11">ке_11</definedName>
    <definedName name="ке_12">ке_12</definedName>
    <definedName name="ке_13">ке_13</definedName>
    <definedName name="ке_14">ке_14</definedName>
    <definedName name="ке_15">ке_15</definedName>
    <definedName name="ке_16">ке_16</definedName>
    <definedName name="ке_17">ке_17</definedName>
    <definedName name="ке_18">ке_18</definedName>
    <definedName name="ке_19">ке_19</definedName>
    <definedName name="ке_20">ке_20</definedName>
    <definedName name="ке_21">ке_21</definedName>
    <definedName name="ке_22">ке_22</definedName>
    <definedName name="ке_23">ке_23</definedName>
    <definedName name="ке_24">ке_24</definedName>
    <definedName name="ке_25">ке_25</definedName>
    <definedName name="ке_26">ке_26</definedName>
    <definedName name="ке_27">ке_27</definedName>
    <definedName name="ке_28">ке_28</definedName>
    <definedName name="ке_29">ке_29</definedName>
    <definedName name="ке_30">ке_30</definedName>
    <definedName name="ке_31">ке_31</definedName>
    <definedName name="ке_32">ке_32</definedName>
    <definedName name="ке_34">ке_34</definedName>
    <definedName name="ке_35">ке_35</definedName>
    <definedName name="ке_36">ке_36</definedName>
    <definedName name="ке_37">ке_37</definedName>
    <definedName name="ке_38">ке_38</definedName>
    <definedName name="ке_41">ке_41</definedName>
    <definedName name="ке_42">ке_42</definedName>
    <definedName name="ке_8">ке_8</definedName>
    <definedName name="КИПиА">'[81]цены цехов'!$D$14</definedName>
    <definedName name="кл">#REF!</definedName>
    <definedName name="Кн">'[27]Расчет темпер.графика -Федецкий'!$G$10</definedName>
    <definedName name="Кн_19">'[28]Расчет темпер.графика -Федецкий'!$G$10</definedName>
    <definedName name="КнязьРюрик2">[78]Дебиторка!$J$18</definedName>
    <definedName name="КОК_ПРОК">#REF!</definedName>
    <definedName name="КоличествоБух">#REF!</definedName>
    <definedName name="КоличествоФакт">#REF!</definedName>
    <definedName name="КОМПЛЕКСНЫЙ">[77]Калькуляции!#REF!</definedName>
    <definedName name="Комплексы">'[90]ПФВ-0.5'!$AJ$4:$AJ$10</definedName>
    <definedName name="Конец">12</definedName>
    <definedName name="копалдпрзщ">[98]!копалдпрзщ</definedName>
    <definedName name="копия" hidden="1">{"'Лист1'!$A$1:$W$63"}</definedName>
    <definedName name="КОРК_7">#REF!</definedName>
    <definedName name="КОРК_АВЧ">#REF!</definedName>
    <definedName name="корректировка">[32]списки!$H$21:$H$25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1_8">#REF!</definedName>
    <definedName name="коэф2">[101]Лист1!$E$14</definedName>
    <definedName name="коэф3">#REF!</definedName>
    <definedName name="коэф3_8">#REF!</definedName>
    <definedName name="коэф4">[101]Лист1!$G$14</definedName>
    <definedName name="КПП">#REF!</definedName>
    <definedName name="КПП1" hidden="1">{"'Лист1'!$A$1:$W$63"}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>[77]Калькуляции!#REF!</definedName>
    <definedName name="КР_ЛОК_8">[77]Калькуляции!#REF!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[77]Калькуляции!#REF!</definedName>
    <definedName name="КР_ЭЮ">[77]Калькуляции!#REF!</definedName>
    <definedName name="кредит">[102]Анкета!$B$8</definedName>
    <definedName name="КРЕМНИЙ">[77]Калькуляции!#REF!</definedName>
    <definedName name="_xlnm.Criteria">[12]Données!#REF!</definedName>
    <definedName name="КрПроцент">#REF!</definedName>
    <definedName name="КРУПН_КРАМЗ">#REF!</definedName>
    <definedName name="кто">#REF!</definedName>
    <definedName name="кур">#REF!</definedName>
    <definedName name="курс">#REF!</definedName>
    <definedName name="КурсДол.">#REF!</definedName>
    <definedName name="КурсДолл">[103]Лист1!$O$3</definedName>
    <definedName name="КурсДоллара">#REF!</definedName>
    <definedName name="КурсУЕ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_8">л_8</definedName>
    <definedName name="ЛИГ_АЛ_М">[77]Калькуляции!#REF!</definedName>
    <definedName name="ЛИГ_БР_ТИ">[77]Калькуляции!#REF!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">[96]Анкета!$B$8</definedName>
    <definedName name="лллллллллл">[0]!лллллллллл</definedName>
    <definedName name="лллллллллл_8">лллллллллл_8</definedName>
    <definedName name="люда">[0]!люда</definedName>
    <definedName name="люда_8">люда_8</definedName>
    <definedName name="м">[0]!м</definedName>
    <definedName name="м_8">м_8</definedName>
    <definedName name="МАГНИЙ">[77]Калькуляции!#REF!</definedName>
    <definedName name="мазут_2017_ср">[32]дефляторы!$L$14</definedName>
    <definedName name="мазут_2018_ср">[32]дефляторы!$M$14</definedName>
    <definedName name="мазут_2019_ср">[32]дефляторы!$N$14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>[77]Калькуляции!#REF!</definedName>
    <definedName name="МАРГ_ЛИГ_ДП">#REF!</definedName>
    <definedName name="МАРГ_ЛИГ_СТ">[77]Калькуляции!#REF!</definedName>
    <definedName name="марина">[99]Анкета!$A$5</definedName>
    <definedName name="марина_19">[100]Анкета!$A$5</definedName>
    <definedName name="март">#REF!</definedName>
    <definedName name="Материалы">'[90]ПФВ-0.5'!$AG$26:$AG$33</definedName>
    <definedName name="МЕД">#REF!</definedName>
    <definedName name="МЕД_">#REF!</definedName>
    <definedName name="МЕЛ_СУМ">#REF!</definedName>
    <definedName name="Место">'[90]ПФВ-0.5'!$AK$18:$AK$19</definedName>
    <definedName name="МЕСЯЦЫ">[104]Январь!#REF!</definedName>
    <definedName name="Мет_собс">#REF!</definedName>
    <definedName name="Мет_ЭЛЦ3">#REF!</definedName>
    <definedName name="методы">[32]списки!$D$77:$D$79</definedName>
    <definedName name="Метроном2">[78]Дебиторка!$J$14</definedName>
    <definedName name="мехцех_РМП">'[81]цены цехов'!$D$26</definedName>
    <definedName name="ми" hidden="1">{"'Лист1'!$A$1:$W$63"}</definedName>
    <definedName name="МЛИГ_АМ">[77]Калькуляции!#REF!</definedName>
    <definedName name="МЛИГ_ЭЛ">[77]Калькуляции!#REF!</definedName>
    <definedName name="МнНДС">#REF!</definedName>
    <definedName name="МОЛ">#REF!</definedName>
    <definedName name="мр" hidden="1">{"Товар.выработка без продаж",#N/A,FALSE,"товар"}</definedName>
    <definedName name="МС6_РУБ">[77]Калькуляции!#REF!</definedName>
    <definedName name="МС6_ТОН">[77]Калькуляции!#REF!</definedName>
    <definedName name="МС9_РУБ">[77]Калькуляции!#REF!</definedName>
    <definedName name="МС9_ТОН">[77]Калькуляции!#REF!</definedName>
    <definedName name="Мур">#REF!</definedName>
    <definedName name="мым">#N/A</definedName>
    <definedName name="мым_10">мым_10</definedName>
    <definedName name="мым_11">мым_11</definedName>
    <definedName name="мым_12">мым_12</definedName>
    <definedName name="мым_13">мым_13</definedName>
    <definedName name="мым_14">мым_14</definedName>
    <definedName name="мым_15">мым_15</definedName>
    <definedName name="мым_16">мым_16</definedName>
    <definedName name="мым_17">мым_17</definedName>
    <definedName name="мым_18">мым_18</definedName>
    <definedName name="мым_19">мым_19</definedName>
    <definedName name="мым_20">мым_20</definedName>
    <definedName name="мым_21">мым_21</definedName>
    <definedName name="мым_22">мым_22</definedName>
    <definedName name="мым_23">мым_23</definedName>
    <definedName name="мым_24">мым_24</definedName>
    <definedName name="мым_25">мым_25</definedName>
    <definedName name="мым_26">мым_26</definedName>
    <definedName name="мым_27">мым_27</definedName>
    <definedName name="мым_28">мым_28</definedName>
    <definedName name="мым_29">мым_29</definedName>
    <definedName name="мым_30">мым_30</definedName>
    <definedName name="мым_31">мым_31</definedName>
    <definedName name="мым_32">мым_32</definedName>
    <definedName name="мым_34">мым_34</definedName>
    <definedName name="мым_35">мым_35</definedName>
    <definedName name="мым_36">мым_36</definedName>
    <definedName name="мым_37">мым_37</definedName>
    <definedName name="мым_38">мым_38</definedName>
    <definedName name="мым_41">мым_41</definedName>
    <definedName name="мым_42">мым_42</definedName>
    <definedName name="мым_8">мым_8</definedName>
    <definedName name="н">[0]!н</definedName>
    <definedName name="Н_2ЦЕХ_СКАЛ">#REF!</definedName>
    <definedName name="н_8">н_8</definedName>
    <definedName name="Н_АЛФ">#REF!</definedName>
    <definedName name="Н_АМ_МЛ">[77]Калькуляции!#REF!</definedName>
    <definedName name="Н_АНБЛ">#REF!</definedName>
    <definedName name="Н_АНБЛ_В">[77]Калькуляции!#REF!</definedName>
    <definedName name="Н_АНБЛ_Т">[77]Калькуляции!#REF!</definedName>
    <definedName name="Н_АФ_МЛ">[77]Калькуляции!#REF!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[77]Калькуляции!#REF!</definedName>
    <definedName name="Н_ГЛ_ИТ">[77]Калькуляции!#REF!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[77]Калькуляции!#REF!</definedName>
    <definedName name="Н_К_СЫР_Т">[77]Калькуляции!#REF!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[77]Калькуляции!#REF!</definedName>
    <definedName name="Н_КЛОК_СКАЛ">[77]Калькуляции!#REF!</definedName>
    <definedName name="Н_КЛОК_ФТК">[77]Калькуляции!#REF!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[77]Калькуляции!#REF!</definedName>
    <definedName name="Н_КР_ПАР">[77]Калькуляции!#REF!</definedName>
    <definedName name="Н_КР19_СКАЛ">#REF!</definedName>
    <definedName name="Н_КРАК12">[77]Калькуляции!#REF!</definedName>
    <definedName name="Н_КРАК9ПЧ">[77]Калькуляции!#REF!</definedName>
    <definedName name="Н_КРЕМ_МЛ">[77]Калькуляции!#REF!</definedName>
    <definedName name="Н_КРЕМАК12">[77]Калькуляции!#REF!</definedName>
    <definedName name="Н_КРЕМАК5М2">[77]Калькуляции!#REF!</definedName>
    <definedName name="Н_КРЕМАК9ПЧ">[77]Калькуляции!#REF!</definedName>
    <definedName name="Н_КРИОЛ_МЛ">[77]Калькуляции!#REF!</definedName>
    <definedName name="Н_КРКРУПН">[77]Калькуляции!#REF!</definedName>
    <definedName name="Н_КРМЕЛКИЕ">[77]Калькуляции!#REF!</definedName>
    <definedName name="Н_КРРЕКВИЗИТЫ">[77]Калькуляции!#REF!</definedName>
    <definedName name="Н_КРСВ">#REF!</definedName>
    <definedName name="Н_КРСЛИТКИ">[77]Калькуляции!#REF!</definedName>
    <definedName name="Н_КРСМ">#REF!</definedName>
    <definedName name="Н_КРФ">[77]Калькуляции!#REF!</definedName>
    <definedName name="Н_КСГИД">#REF!</definedName>
    <definedName name="Н_КСКАУСТ">#REF!</definedName>
    <definedName name="Н_КСПЕНА">#REF!</definedName>
    <definedName name="Н_КСПЕНА_С">[77]Калькуляции!#REF!</definedName>
    <definedName name="Н_КССОДГО">#REF!</definedName>
    <definedName name="Н_КССОДКАЛ">#REF!</definedName>
    <definedName name="Н_ЛИГ_АЛ_М">[77]Калькуляции!#REF!</definedName>
    <definedName name="Н_ЛИГ_АЛ_МАК5М2">[77]Калькуляции!#REF!</definedName>
    <definedName name="Н_ЛИГ_БР_ТИ">[77]Калькуляции!#REF!</definedName>
    <definedName name="Н_МАГНАК5М2">[77]Калькуляции!#REF!</definedName>
    <definedName name="Н_МАГНАК9ПЧ">[77]Калькуляции!#REF!</definedName>
    <definedName name="Н_МАЗ">[77]Калькуляции!#REF!</definedName>
    <definedName name="Н_МАРГ_МЛ">[77]Калькуляции!#REF!</definedName>
    <definedName name="Н_МАССА">#REF!</definedName>
    <definedName name="Н_МАССА_В">[77]Калькуляции!#REF!</definedName>
    <definedName name="Н_МАССА_П">[77]Калькуляции!#REF!</definedName>
    <definedName name="Н_МАССА_ПК">[77]Калькуляции!#REF!</definedName>
    <definedName name="Н_МЕД_АК5М2">[77]Калькуляции!#REF!</definedName>
    <definedName name="Н_МЛ_3003">[77]Калькуляции!#REF!</definedName>
    <definedName name="Н_ОЛЕ">#REF!</definedName>
    <definedName name="Н_ПЕК">#REF!</definedName>
    <definedName name="Н_ПЕК_П">[77]Калькуляции!#REF!</definedName>
    <definedName name="Н_ПЕК_Т">[77]Калькуляции!#REF!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[77]Калькуляции!#REF!</definedName>
    <definedName name="Н_СОЛАК12">[77]Калькуляции!#REF!</definedName>
    <definedName name="Н_СОЛАК9ПЧ">[77]Калькуляции!#REF!</definedName>
    <definedName name="Н_СОЛКРУПН">[77]Калькуляции!#REF!</definedName>
    <definedName name="Н_СОЛМЕЛКИЕ">[77]Калькуляции!#REF!</definedName>
    <definedName name="Н_СОЛРЕКВИЗИТЫ">[77]Калькуляции!#REF!</definedName>
    <definedName name="Н_СОЛСЛ">[77]Калькуляции!#REF!</definedName>
    <definedName name="Н_СОЛСЛИТКИ">[77]Калькуляции!#REF!</definedName>
    <definedName name="Н_СОСМАС">#REF!</definedName>
    <definedName name="Н_Т_КРСВ">#REF!</definedName>
    <definedName name="Н_Т_КРСВ3">#REF!</definedName>
    <definedName name="Н_ТИТ_АК5М2">[77]Калькуляции!#REF!</definedName>
    <definedName name="Н_ТИТ_АК9ПЧ">[77]Калькуляции!#REF!</definedName>
    <definedName name="Н_ТИТАН">#REF!</definedName>
    <definedName name="Н_ТОЛЬКОБЛОКИ">[77]Калькуляции!#REF!</definedName>
    <definedName name="Н_ТОЛЬКОМАССА">[77]Калькуляции!#REF!</definedName>
    <definedName name="Н_ФК">#REF!</definedName>
    <definedName name="Н_ФТК">#REF!</definedName>
    <definedName name="Н_Х_ДИЭТ">[77]Калькуляции!#REF!</definedName>
    <definedName name="Н_Х_КБОР">[77]Калькуляции!#REF!</definedName>
    <definedName name="Н_Х_ПЕК">[77]Калькуляции!#REF!</definedName>
    <definedName name="Н_Х_ПОГЛ">[77]Калькуляции!#REF!</definedName>
    <definedName name="Н_Х_ТЕРМ">[77]Калькуляции!#REF!</definedName>
    <definedName name="Н_Х_ТЕРМ_Д">[77]Калькуляции!#REF!</definedName>
    <definedName name="Н_ХЛНАТ">#REF!</definedName>
    <definedName name="Н_ШАРЫ">#REF!</definedName>
    <definedName name="Н_ЭНАК12">[77]Калькуляции!#REF!</definedName>
    <definedName name="Н_ЭНАК5М2">[77]Калькуляции!#REF!</definedName>
    <definedName name="Н_ЭНАК9ПЧ">[77]Калькуляции!#REF!</definedName>
    <definedName name="Н_ЭНКРУПН">#REF!</definedName>
    <definedName name="Н_ЭНМЕЛКИЕ">#REF!</definedName>
    <definedName name="Н_ЭНРЕКВИЗИТЫ">[77]Калькуляции!#REF!</definedName>
    <definedName name="Н_ЭНСЛИТКИ">#REF!</definedName>
    <definedName name="Наименование">#REF!</definedName>
    <definedName name="НаимОб">#REF!</definedName>
    <definedName name="НаимСчета">#REF!</definedName>
    <definedName name="Налоги">[105]Лист2!$A$1:$A$2</definedName>
    <definedName name="налоги_2017_ср">[32]дефляторы!$L$26</definedName>
    <definedName name="Начало">1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[32]списки!$B$3:$B$4</definedName>
    <definedName name="ндс1">#REF!</definedName>
    <definedName name="не">'[106]Прил 7.1 Спецодежда.'!$H$30</definedName>
    <definedName name="нет">[0]!нет</definedName>
    <definedName name="нет_8">нет_8</definedName>
    <definedName name="нефть_2017_ср">[32]дефляторы!$L$15</definedName>
    <definedName name="нефть_2018_ср">[32]дефляторы!$M$15</definedName>
    <definedName name="нефть_2019_ср">[32]дефляторы!$N$15</definedName>
    <definedName name="НЗП_АВЧ">#REF!</definedName>
    <definedName name="НЗП_АТЧ">#REF!</definedName>
    <definedName name="НЗП_АТЧВАВЧ">#REF!</definedName>
    <definedName name="НН_АВЧСЫР">[77]Калькуляции!#REF!</definedName>
    <definedName name="НН_АВЧТОВ">#REF!</definedName>
    <definedName name="ннгн">[98]!ннгн</definedName>
    <definedName name="но">#REF!</definedName>
    <definedName name="нов">#N/A</definedName>
    <definedName name="нов_10">нов_10</definedName>
    <definedName name="нов_11">нов_11</definedName>
    <definedName name="нов_12">нов_12</definedName>
    <definedName name="нов_13">нов_13</definedName>
    <definedName name="нов_14">нов_14</definedName>
    <definedName name="нов_15">нов_15</definedName>
    <definedName name="нов_16">нов_16</definedName>
    <definedName name="нов_17">нов_17</definedName>
    <definedName name="нов_18">нов_18</definedName>
    <definedName name="нов_19">нов_19</definedName>
    <definedName name="нов_20">нов_20</definedName>
    <definedName name="нов_21">нов_21</definedName>
    <definedName name="нов_22">нов_22</definedName>
    <definedName name="нов_23">нов_23</definedName>
    <definedName name="нов_24">нов_24</definedName>
    <definedName name="нов_25">нов_25</definedName>
    <definedName name="нов_26">нов_26</definedName>
    <definedName name="нов_27">нов_27</definedName>
    <definedName name="нов_28">нов_28</definedName>
    <definedName name="нов_29">нов_29</definedName>
    <definedName name="нов_30">нов_30</definedName>
    <definedName name="нов_31">нов_31</definedName>
    <definedName name="нов_32">нов_32</definedName>
    <definedName name="нов_34">нов_34</definedName>
    <definedName name="нов_35">нов_35</definedName>
    <definedName name="нов_36">нов_36</definedName>
    <definedName name="нов_37">нов_37</definedName>
    <definedName name="нов_38">нов_38</definedName>
    <definedName name="нов_41">нов_41</definedName>
    <definedName name="нов_42">нов_42</definedName>
    <definedName name="нов_8">нов_8</definedName>
    <definedName name="Номер">#REF!</definedName>
    <definedName name="НомерПП">#REF!</definedName>
    <definedName name="НомерСчета">#REF!</definedName>
    <definedName name="НОЯ_РУБ">[77]Калькуляции!#REF!</definedName>
    <definedName name="НОЯ_ТОН">[77]Калькуляции!#REF!</definedName>
    <definedName name="ноябрь">#REF!</definedName>
    <definedName name="НС_МАРГЛИГ">[77]Калькуляции!#REF!</definedName>
    <definedName name="НТ_АВЧСЫР">#REF!</definedName>
    <definedName name="НТ_АК12">[77]Калькуляции!#REF!</definedName>
    <definedName name="НТ_АК5М2">[77]Калькуляции!#REF!</definedName>
    <definedName name="НТ_АК9ПЧ">[77]Калькуляции!#REF!</definedName>
    <definedName name="НТ_АЛЖ">[77]Калькуляции!#REF!</definedName>
    <definedName name="НТ_ДАВАЛ">#REF!</definedName>
    <definedName name="НТ_КАТАНКА">[77]Калькуляции!#REF!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[77]Калькуляции!#REF!</definedName>
    <definedName name="НТ_ЧМЖ">#REF!</definedName>
    <definedName name="о">#REF!</definedName>
    <definedName name="о_8">о_8</definedName>
    <definedName name="об" hidden="1">{"'Лист1'!$A$1:$W$63"}</definedName>
    <definedName name="об_эксп">#REF!</definedName>
    <definedName name="_xlnm.Print_Area" localSheetId="1">'Прил 12.6 Выручка тепло'!$A$1:$X$195</definedName>
    <definedName name="_xlnm.Print_Area">#REF!</definedName>
    <definedName name="Область_печати_ИМ">#REF!</definedName>
    <definedName name="образования">[91]Лист3!$D$1:$D$136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БЩ">#REF!</definedName>
    <definedName name="ОБЩ_ВН">[77]Калькуляции!#REF!</definedName>
    <definedName name="ОБЩ_Т">#REF!</definedName>
    <definedName name="ОБЩ_ТОЛ">[77]Калькуляции!#REF!</definedName>
    <definedName name="ОБЩ_ЭКС">[77]Калькуляции!#REF!</definedName>
    <definedName name="ОБЩЕ_В">[77]Калькуляции!#REF!</definedName>
    <definedName name="ОБЩЕ_ДП">[77]Калькуляции!#REF!</definedName>
    <definedName name="ОБЩЕ_Т">[77]Калькуляции!#REF!</definedName>
    <definedName name="ОБЩЕ_Т_А">[77]Калькуляции!#REF!</definedName>
    <definedName name="ОБЩЕ_Т_П">[77]Калькуляции!#REF!</definedName>
    <definedName name="ОБЩЕ_Т_ПК">[77]Калькуляции!#REF!</definedName>
    <definedName name="ОБЩЕ_Э">[77]Калькуляции!#REF!</definedName>
    <definedName name="ОБЩИТ">#REF!</definedName>
    <definedName name="объёмы">#REF!</definedName>
    <definedName name="ОКПО">#REF!</definedName>
    <definedName name="ОКТ_РУБ">[77]Калькуляции!#REF!</definedName>
    <definedName name="ОКТ_ТОН">[77]Калькуляции!#REF!</definedName>
    <definedName name="ОКТ24">[107]График!#REF!</definedName>
    <definedName name="ОКТ25">[108]График!#REF!</definedName>
    <definedName name="октябрь">#REF!</definedName>
    <definedName name="октябрь_8">#REF!</definedName>
    <definedName name="ОЛЕ">#REF!</definedName>
    <definedName name="оля">Scheduled_Payment+Extra_Payment</definedName>
    <definedName name="он">#REF!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8">#REF!</definedName>
    <definedName name="оооооо_19">#REF!</definedName>
    <definedName name="оооооооооооо">[0]!оооооооооооо</definedName>
    <definedName name="орг">[32]орг!$A$2:$B$310</definedName>
    <definedName name="ОРГАНИЗАЦИЯ">#REF!</definedName>
    <definedName name="ОС_АЛ_Ф">#REF!</definedName>
    <definedName name="ОС_АН_Б">#REF!</definedName>
    <definedName name="ОС_АН_Б_ТОЛ">[77]Калькуляции!#REF!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[77]Калькуляции!#REF!</definedName>
    <definedName name="ОС_ГЛ_Т">#REF!</definedName>
    <definedName name="ОС_ГЛ_Ш">#REF!</definedName>
    <definedName name="ОС_ГР">#REF!</definedName>
    <definedName name="ОС_ДИЭТ">[77]Калькуляции!#REF!</definedName>
    <definedName name="ОС_ИЗВ_М">#REF!</definedName>
    <definedName name="ОС_К_СЫР">#REF!</definedName>
    <definedName name="ОС_К_СЫР_ТОЛ">[77]Калькуляции!#REF!</definedName>
    <definedName name="ОС_КБОР">[77]Калькуляции!#REF!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[77]Калькуляции!#REF!</definedName>
    <definedName name="ОС_ЛИГ_АЛ_М">[77]Калькуляции!#REF!</definedName>
    <definedName name="ОС_ЛИГ_БР_ТИ">[77]Калькуляции!#REF!</definedName>
    <definedName name="ОС_МАГНИЙ">[77]Калькуляции!#REF!</definedName>
    <definedName name="ОС_МЕД">#REF!</definedName>
    <definedName name="ОС_ОЛЕ">#REF!</definedName>
    <definedName name="ОС_П_УГ">#REF!</definedName>
    <definedName name="ОС_П_УГ_С">[77]Калькуляции!#REF!</definedName>
    <definedName name="ОС_П_ЦЕМ">#REF!</definedName>
    <definedName name="ОС_ПЕК">#REF!</definedName>
    <definedName name="ОС_ПЕК_ТОЛ">[77]Калькуляции!#REF!</definedName>
    <definedName name="ОС_ПОГЛ">[77]Калькуляции!#REF!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[77]Калькуляции!#REF!</definedName>
    <definedName name="ОС_ТЕРМ_ДАВ">[77]Калькуляции!#REF!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[78]Дебиторка!$J$28</definedName>
    <definedName name="ОТК">'[81]цены цехов'!$D$54</definedName>
    <definedName name="отопление_ВАЦ">'[81]цены цехов'!$D$20</definedName>
    <definedName name="отопление_Естюн">'[81]цены цехов'!$D$19</definedName>
    <definedName name="отопление_ЛАЦ">'[81]цены цехов'!$D$21</definedName>
    <definedName name="Очаково2">[78]Дебиторка!$J$30</definedName>
    <definedName name="очистка_стоков">'[81]цены цехов'!$D$7</definedName>
    <definedName name="Оша2">[78]Дебиторка!$J$31</definedName>
    <definedName name="п">[0]!п</definedName>
    <definedName name="п_">#N/A</definedName>
    <definedName name="п__1">#N/A</definedName>
    <definedName name="п__2">#N/A</definedName>
    <definedName name="п_8">п_8</definedName>
    <definedName name="П_КГ_С">[77]Калькуляции!#REF!</definedName>
    <definedName name="П_УГ">#REF!</definedName>
    <definedName name="П_УГ_С">[77]Калькуляции!#REF!</definedName>
    <definedName name="П_ЦЕМ">#REF!</definedName>
    <definedName name="п№">IF(Values_Entered,[0]!Header_Row+Number_of_Payments,[0]!Header_Row)</definedName>
    <definedName name="па">[98]!па</definedName>
    <definedName name="папа" hidden="1">{"konoplin - Личное представление",#N/A,TRUE,"ФинПлан_1кв";"konoplin - Личное представление",#N/A,TRUE,"ФинПлан_2кв"}</definedName>
    <definedName name="пар" hidden="1">{"'Лист1'!$A$1:$W$63"}</definedName>
    <definedName name="пар_НТМК">'[81]цены цехов'!$D$9</definedName>
    <definedName name="Параметры">[109]Параметры!#REF!</definedName>
    <definedName name="пауагшщгщ989">[98]!пауагшщгщ989</definedName>
    <definedName name="ПГ1_РУБ">[77]Калькуляции!#REF!</definedName>
    <definedName name="ПГ1_ТОН">[77]Калькуляции!#REF!</definedName>
    <definedName name="ПГ2_РУБ">[77]Калькуляции!#REF!</definedName>
    <definedName name="ПГ2_ТОН">[77]Калькуляции!#REF!</definedName>
    <definedName name="ПЕК">#REF!</definedName>
    <definedName name="ПЕК_ТОЛ">[77]Калькуляции!#REF!</definedName>
    <definedName name="Пепси2">[78]Дебиторка!$J$33</definedName>
    <definedName name="первый">#REF!</definedName>
    <definedName name="первый_10">#REF!</definedName>
    <definedName name="Период">#REF!</definedName>
    <definedName name="Петя">'[83]Прил 7.1 Спецодежда'!$H$12</definedName>
    <definedName name="Пивовар2">[78]Дебиторка!$J$46</definedName>
    <definedName name="пир">[89]Анкета!$A$5</definedName>
    <definedName name="ПЛ1_РУБ">[77]Калькуляции!#REF!</definedName>
    <definedName name="ПЛ1_ТОН">[77]Калькуляции!#REF!</definedName>
    <definedName name="план">#REF!</definedName>
    <definedName name="план1">#REF!</definedName>
    <definedName name="ПЛМ2">[78]Дебиторка!$J$35</definedName>
    <definedName name="ПМК1" hidden="1">{"'Лист1'!$A$1:$W$63"}</definedName>
    <definedName name="Повреждения">'[90]ПФВ-0.5'!$AH$5:$AH$23</definedName>
    <definedName name="повтор">Scheduled_Payment+Extra_Payment</definedName>
    <definedName name="ПОГЛ">[77]Калькуляции!#REF!</definedName>
    <definedName name="погр_РОР">'[81]цены цехов'!$D$50</definedName>
    <definedName name="ПОД_К">#REF!</definedName>
    <definedName name="ПОД_КО">#REF!</definedName>
    <definedName name="ПОДОВАЯ">[77]Калькуляции!#REF!</definedName>
    <definedName name="ПОДОВАЯ_Г">[77]Калькуляции!#REF!</definedName>
    <definedName name="покупка">#REF!</definedName>
    <definedName name="полезный_т_ф">#REF!</definedName>
    <definedName name="полезный_т_ф_10">#REF!</definedName>
    <definedName name="полезный_тепло">#REF!</definedName>
    <definedName name="полезный_тепло_10">#REF!</definedName>
    <definedName name="полезный_эл_ф">#REF!</definedName>
    <definedName name="полезный_эл_ф_10">#REF!</definedName>
    <definedName name="полезный_электро">#REF!</definedName>
    <definedName name="полезный_электро_10">#REF!</definedName>
    <definedName name="ПОЛН">#REF!</definedName>
    <definedName name="Полная_себестоимость_2">[110]июнь9!#REF!</definedName>
    <definedName name="поправка">[0]!поправка</definedName>
    <definedName name="поправка_8">поправка_8</definedName>
    <definedName name="пор">[0]!пор</definedName>
    <definedName name="пор_8">пор_8</definedName>
    <definedName name="Поселения">#REF!</definedName>
    <definedName name="посл">[0]!посл</definedName>
    <definedName name="посл_8">посл_8</definedName>
    <definedName name="ПоследнийГод">[26]Заголовок!$B$5</definedName>
    <definedName name="пост">'[111]постоянные затраты'!$F$18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8">#REF!</definedName>
    <definedName name="пппппппппппп_19">#REF!</definedName>
    <definedName name="пр" hidden="1">{"'Лист1'!$A$1:$W$63"}</definedName>
    <definedName name="Превышение">[112]Январь!$G$121:$I$121</definedName>
    <definedName name="ПРИЗНАКИ_Суммирования">[104]Январь!$B$11:$B$264</definedName>
    <definedName name="прил">#N/A</definedName>
    <definedName name="прил.12.2.2" hidden="1">{"'Лист1'!$A$1:$W$63"}</definedName>
    <definedName name="прил.12.2.3" hidden="1">{"'Лист1'!$A$1:$W$63"}</definedName>
    <definedName name="прил.7.1">[113]Анкета!$A$5</definedName>
    <definedName name="Принадлежность">'[90]ПФВ-0.5'!$AK$42:$AK$45</definedName>
    <definedName name="про" hidden="1">{"'Лист1'!$A$1:$W$63"}</definedName>
    <definedName name="Проверка">[112]Январь!#REF!</definedName>
    <definedName name="Продэкспо2">[78]Дебиторка!$J$34</definedName>
    <definedName name="пролд">#REF!</definedName>
    <definedName name="пролд_1">NA()</definedName>
    <definedName name="пролд_16">#REF!</definedName>
    <definedName name="пролд_17">#REF!</definedName>
    <definedName name="пролд_18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м.вент">'[81]цены цехов'!$D$22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8">#REF!</definedName>
    <definedName name="пропор_19">#REF!</definedName>
    <definedName name="прос">[0]!прос</definedName>
    <definedName name="прос_8">прос_8</definedName>
    <definedName name="проц">[114]Анкета!$B$8</definedName>
    <definedName name="Процент">[115]Макро!$B$2</definedName>
    <definedName name="процент_т_ф">#REF!</definedName>
    <definedName name="процент_т_ф_10">#REF!</definedName>
    <definedName name="Процент_тепло">#REF!</definedName>
    <definedName name="Процент_тепло_10">#REF!</definedName>
    <definedName name="Процент_эл_ф">#REF!</definedName>
    <definedName name="Процент_эл_ф_10">#REF!</definedName>
    <definedName name="Процент_электра">#REF!</definedName>
    <definedName name="Процент_электра_10">#REF!</definedName>
    <definedName name="процент1">'[116]1.2.1'!#REF!</definedName>
    <definedName name="процент2">'[116]1.2.1'!#REF!</definedName>
    <definedName name="процент3">'[116]1.2.1'!#REF!</definedName>
    <definedName name="процент4">'[116]1.2.1'!#REF!</definedName>
    <definedName name="прочая_доля_99">#REF!</definedName>
    <definedName name="прочая_доля_99_10">#REF!</definedName>
    <definedName name="прочая_процент">#REF!</definedName>
    <definedName name="прочая_процент_10">#REF!</definedName>
    <definedName name="прочая_процент_98_ав">#REF!</definedName>
    <definedName name="прочая_процент_98_ав_10">#REF!</definedName>
    <definedName name="прочая_процент_99">#REF!</definedName>
    <definedName name="прочая_процент_99_10">#REF!</definedName>
    <definedName name="прочая_процент_ав">#REF!</definedName>
    <definedName name="прочая_процент_ав_10">#REF!</definedName>
    <definedName name="прочая_процент_ф">#REF!</definedName>
    <definedName name="прочая_процент_ф_10">#REF!</definedName>
    <definedName name="прочая_процент_ф_ав">#REF!</definedName>
    <definedName name="прочая_процент_ф_ав_10">#REF!</definedName>
    <definedName name="прочие_затраты_2017_ср">[32]дефляторы!$L$28</definedName>
    <definedName name="прочие_затраты_2018_ср">[32]дефляторы!$M$28</definedName>
    <definedName name="прочие_затраты_2019_ср">[32]дефляторы!$N$28</definedName>
    <definedName name="проявление">'[90]ПФВ-0.5'!$AG$36:$AG$46</definedName>
    <definedName name="ПУСК_АВЧ">#REF!</definedName>
    <definedName name="ПУСК_АВЧ_ЛОК">[77]Калькуляции!#REF!</definedName>
    <definedName name="ПУСК_ЛОК">[77]Калькуляции!#REF!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пф">[0]!пф</definedName>
    <definedName name="пф_8">пф_8</definedName>
    <definedName name="р">#N/A</definedName>
    <definedName name="р_10">р_10</definedName>
    <definedName name="р_11">р_11</definedName>
    <definedName name="р_12">р_12</definedName>
    <definedName name="р_13">р_13</definedName>
    <definedName name="р_14">р_14</definedName>
    <definedName name="р_15">р_15</definedName>
    <definedName name="р_16">р_16</definedName>
    <definedName name="р_17">р_17</definedName>
    <definedName name="р_18">р_18</definedName>
    <definedName name="р_19">р_19</definedName>
    <definedName name="р_20">р_20</definedName>
    <definedName name="р_21">р_21</definedName>
    <definedName name="р_22">р_22</definedName>
    <definedName name="р_23">р_23</definedName>
    <definedName name="р_24">р_24</definedName>
    <definedName name="р_25">р_25</definedName>
    <definedName name="р_26">р_26</definedName>
    <definedName name="р_27">р_27</definedName>
    <definedName name="р_28">р_28</definedName>
    <definedName name="р_29">р_29</definedName>
    <definedName name="р_30">р_30</definedName>
    <definedName name="р_31">р_31</definedName>
    <definedName name="р_32">р_32</definedName>
    <definedName name="р_34">р_34</definedName>
    <definedName name="р_35">р_35</definedName>
    <definedName name="р_36">р_36</definedName>
    <definedName name="р_37">р_37</definedName>
    <definedName name="р_38">р_38</definedName>
    <definedName name="р_41">р_41</definedName>
    <definedName name="р_42">р_42</definedName>
    <definedName name="р_8">р_8</definedName>
    <definedName name="Р5">'[117]Нагрузки АОР Керамик'!$P$6</definedName>
    <definedName name="работы">#REF!</definedName>
    <definedName name="работы_8">#REF!</definedName>
    <definedName name="работы_и_услуги_производственного_характера_2017_ср">[32]дефляторы!$L$10</definedName>
    <definedName name="Радуга2">[78]Дебиторка!$J$36</definedName>
    <definedName name="распределение">[32]списки!$B$88:$B$89</definedName>
    <definedName name="расшифровка">#REF!</definedName>
    <definedName name="расшифровка_8">#REF!</definedName>
    <definedName name="регулирование">[105]Лист2!$B$1:$B$2</definedName>
    <definedName name="реестр" hidden="1">{"'Лист1'!$A$1:$W$63"}</definedName>
    <definedName name="Ремаркет2">[78]Дебиторка!$J$37</definedName>
    <definedName name="ро" hidden="1">{"'Лист1'!$A$1:$W$63"}</definedName>
    <definedName name="рогне6">[0]!рогне6</definedName>
    <definedName name="рогне6_8">рогне6_8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OFFSET('[94]Восход стоки'!Full_Print,0,0,'[94]Восход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OFFSET([0]!Full_Print_23,0,0,'[94]Восход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OFFSET('[94]Восход стоки'!Full_Print,0,0,'[94]Восход стоки'!Last_Row)</definedName>
    <definedName name="рол_4">OFFSET([0]!Full_Print_4,0,0,[0]!Last_Row_4)</definedName>
    <definedName name="рол_41">OFFSET('[94]Восход стоки'!Full_Print,0,0,'[94]Восход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8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8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Рустехн2">[78]Дебиторка!$J$39</definedName>
    <definedName name="С">#N/A</definedName>
    <definedName name="с_10">с_10</definedName>
    <definedName name="с_11">с_11</definedName>
    <definedName name="с_12">с_12</definedName>
    <definedName name="с_13">с_13</definedName>
    <definedName name="с_14">с_14</definedName>
    <definedName name="с_15">с_15</definedName>
    <definedName name="с_16">с_16</definedName>
    <definedName name="с_17">с_17</definedName>
    <definedName name="с_18">с_18</definedName>
    <definedName name="с_19">с_19</definedName>
    <definedName name="с_20">с_20</definedName>
    <definedName name="с_21">с_21</definedName>
    <definedName name="с_22">с_22</definedName>
    <definedName name="с_23">с_23</definedName>
    <definedName name="с_24">с_24</definedName>
    <definedName name="с_25">с_25</definedName>
    <definedName name="с_26">с_26</definedName>
    <definedName name="с_27">с_27</definedName>
    <definedName name="с_28">с_28</definedName>
    <definedName name="с_29">с_29</definedName>
    <definedName name="с_30">с_30</definedName>
    <definedName name="с_31">с_31</definedName>
    <definedName name="с_32">с_32</definedName>
    <definedName name="с_34">с_34</definedName>
    <definedName name="с_35">с_35</definedName>
    <definedName name="с_36">с_36</definedName>
    <definedName name="с_37">с_37</definedName>
    <definedName name="с_38">с_38</definedName>
    <definedName name="с_41">с_41</definedName>
    <definedName name="с_42">с_42</definedName>
    <definedName name="с_8">с_8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_ф_10">#REF!</definedName>
    <definedName name="с_с_тепло">#REF!</definedName>
    <definedName name="с_с_тепло_10">#REF!</definedName>
    <definedName name="с_с_эл_ф">#REF!</definedName>
    <definedName name="с_с_эл_ф_10">#REF!</definedName>
    <definedName name="с_с_электра">#REF!</definedName>
    <definedName name="с_с_электра_10">#REF!</definedName>
    <definedName name="С3103">[77]Калькуляции!#REF!</definedName>
    <definedName name="сброс_в_канал.">'[81]цены цехов'!$D$6</definedName>
    <definedName name="связь">#REF!</definedName>
    <definedName name="Сейл2">[78]Дебиторка!$J$41</definedName>
    <definedName name="СЕН_РУБ">[77]Калькуляции!#REF!</definedName>
    <definedName name="СЕН_ТОН">[77]Калькуляции!#REF!</definedName>
    <definedName name="сентябрь">#REF!</definedName>
    <definedName name="СЕР_К">#REF!</definedName>
    <definedName name="Сж.воздух_Экспл.">'[81]цены цехов'!$D$41</definedName>
    <definedName name="сжат.возд_Магн">'[81]цены цехов'!$D$34</definedName>
    <definedName name="СК_АН">#REF!</definedName>
    <definedName name="см" hidden="1">{"План продаж",#N/A,FALSE,"товар"}</definedName>
    <definedName name="Смета_общехозяйственных_расходов">#REF!</definedName>
    <definedName name="СОЦСТРАХ">#REF!</definedName>
    <definedName name="СП">OFFSET([118]REESTR_MO!$A$1,MATCH([118]титульный!$D$5,[118]REESTR_MO!$A:$A,0)-1,1,COUNTIF([118]REESTR_MO!$A:$A,[118]титульный!$D$5),1)</definedName>
    <definedName name="Спец" hidden="1">{"'Лист1'!$A$1:$W$63"}</definedName>
    <definedName name="Спецод.2007г." hidden="1">{"'Лист1'!$A$1:$W$63"}</definedName>
    <definedName name="спецодежда">#N/A</definedName>
    <definedName name="Список">[85]Лист1!$B$38:$B$42</definedName>
    <definedName name="СПЛАВ6063">#REF!</definedName>
    <definedName name="СПЛАВ6063_КРАМЗ">#REF!</definedName>
    <definedName name="Способ">'[90]ПФВ-0.5'!$AM$37:$AM$38</definedName>
    <definedName name="средний" hidden="1">{"'Лист1'!$A$1:$W$63"}</definedName>
    <definedName name="сс">#N/A</definedName>
    <definedName name="сс_10">сс_10</definedName>
    <definedName name="сс_11">сс_11</definedName>
    <definedName name="сс_12">сс_12</definedName>
    <definedName name="сс_13">сс_13</definedName>
    <definedName name="сс_14">сс_14</definedName>
    <definedName name="сс_15">сс_15</definedName>
    <definedName name="сс_16">сс_16</definedName>
    <definedName name="сс_17">сс_17</definedName>
    <definedName name="сс_18">сс_18</definedName>
    <definedName name="сс_19">сс_19</definedName>
    <definedName name="сс_20">сс_20</definedName>
    <definedName name="сс_21">сс_21</definedName>
    <definedName name="сс_22">сс_22</definedName>
    <definedName name="сс_23">сс_23</definedName>
    <definedName name="сс_24">сс_24</definedName>
    <definedName name="сс_25">сс_25</definedName>
    <definedName name="сс_26">сс_26</definedName>
    <definedName name="сс_27">сс_27</definedName>
    <definedName name="сс_28">сс_28</definedName>
    <definedName name="сс_29">сс_29</definedName>
    <definedName name="сс_30">сс_30</definedName>
    <definedName name="сс_31">сс_31</definedName>
    <definedName name="сс_32">сс_32</definedName>
    <definedName name="сс_34">сс_34</definedName>
    <definedName name="сс_35">сс_35</definedName>
    <definedName name="сс_36">сс_36</definedName>
    <definedName name="сс_37">сс_37</definedName>
    <definedName name="сс_38">сс_38</definedName>
    <definedName name="сс_41">сс_41</definedName>
    <definedName name="сс_42">сс_42</definedName>
    <definedName name="сс_8">сс_8</definedName>
    <definedName name="СС_АВЧ">#REF!</definedName>
    <definedName name="СС_АВЧВН">#REF!</definedName>
    <definedName name="СС_АВЧДП">[77]Калькуляции!$401:$401</definedName>
    <definedName name="СС_АВЧТОЛ">#REF!</definedName>
    <definedName name="СС_АЛФТЗФА">#REF!</definedName>
    <definedName name="СС_КРСМЕШ">#REF!</definedName>
    <definedName name="СС_МАРГ_ЛИГ">[77]Калькуляции!#REF!</definedName>
    <definedName name="СС_МАРГ_ЛИГ_ДП">#REF!</definedName>
    <definedName name="СС_МАС">[77]Калькуляции!#REF!</definedName>
    <definedName name="СС_МАССА">#REF!</definedName>
    <definedName name="СС_МАССА_П">[77]Калькуляции!$177:$177</definedName>
    <definedName name="СС_МАССА_ПК">[77]Калькуляции!$178:$178</definedName>
    <definedName name="СС_МАССАСРЕД">[77]Калькуляции!#REF!</definedName>
    <definedName name="СС_МАССАСРЕДН">[77]Калькуляции!#REF!</definedName>
    <definedName name="СС_СЫР">#REF!</definedName>
    <definedName name="СС_СЫРВН">#REF!</definedName>
    <definedName name="СС_СЫРДП">[77]Калькуляции!$67:$67</definedName>
    <definedName name="СС_СЫРТОЛ">#REF!</definedName>
    <definedName name="СС_СЫРТОЛ_А">[77]Калькуляции!$65:$65</definedName>
    <definedName name="СС_СЫРТОЛ_П">[77]Калькуляции!$63:$63</definedName>
    <definedName name="СС_СЫРТОЛ_ПК">[77]Калькуляции!$64:$64</definedName>
    <definedName name="сссс">#N/A</definedName>
    <definedName name="сссс_10">сссс_10</definedName>
    <definedName name="сссс_11">сссс_11</definedName>
    <definedName name="сссс_12">сссс_12</definedName>
    <definedName name="сссс_13">сссс_13</definedName>
    <definedName name="сссс_14">сссс_14</definedName>
    <definedName name="сссс_15">сссс_15</definedName>
    <definedName name="сссс_16">сссс_16</definedName>
    <definedName name="сссс_17">сссс_17</definedName>
    <definedName name="сссс_18">сссс_18</definedName>
    <definedName name="сссс_19">сссс_19</definedName>
    <definedName name="сссс_20">сссс_20</definedName>
    <definedName name="сссс_21">сссс_21</definedName>
    <definedName name="сссс_22">сссс_22</definedName>
    <definedName name="сссс_23">сссс_23</definedName>
    <definedName name="сссс_24">сссс_24</definedName>
    <definedName name="сссс_25">сссс_25</definedName>
    <definedName name="сссс_26">сссс_26</definedName>
    <definedName name="сссс_27">сссс_27</definedName>
    <definedName name="сссс_28">сссс_28</definedName>
    <definedName name="сссс_29">сссс_29</definedName>
    <definedName name="сссс_30">сссс_30</definedName>
    <definedName name="сссс_31">сссс_31</definedName>
    <definedName name="сссс_32">сссс_32</definedName>
    <definedName name="сссс_34">сссс_34</definedName>
    <definedName name="сссс_35">сссс_35</definedName>
    <definedName name="сссс_36">сссс_36</definedName>
    <definedName name="сссс_37">сссс_37</definedName>
    <definedName name="сссс_38">сссс_38</definedName>
    <definedName name="сссс_41">сссс_41</definedName>
    <definedName name="сссс_42">сссс_42</definedName>
    <definedName name="сссс_8">сссс_8</definedName>
    <definedName name="ссссссссссссс">[0]!ссссссссссссс</definedName>
    <definedName name="ссы">#N/A</definedName>
    <definedName name="ссы_10">ссы_10</definedName>
    <definedName name="ссы_11">ссы_11</definedName>
    <definedName name="ссы_12">ссы_12</definedName>
    <definedName name="ссы_13">ссы_13</definedName>
    <definedName name="ссы_14">ссы_14</definedName>
    <definedName name="ссы_15">ссы_15</definedName>
    <definedName name="ссы_16">ссы_16</definedName>
    <definedName name="ссы_17">ссы_17</definedName>
    <definedName name="ссы_18">ссы_18</definedName>
    <definedName name="ссы_19">ссы_19</definedName>
    <definedName name="ссы_20">ссы_20</definedName>
    <definedName name="ссы_21">ссы_21</definedName>
    <definedName name="ссы_22">ссы_22</definedName>
    <definedName name="ссы_23">ссы_23</definedName>
    <definedName name="ссы_24">ссы_24</definedName>
    <definedName name="ссы_25">ссы_25</definedName>
    <definedName name="ссы_26">ссы_26</definedName>
    <definedName name="ссы_27">ссы_27</definedName>
    <definedName name="ссы_28">ссы_28</definedName>
    <definedName name="ссы_29">ссы_29</definedName>
    <definedName name="ссы_30">ссы_30</definedName>
    <definedName name="ссы_31">ссы_31</definedName>
    <definedName name="ссы_32">ссы_32</definedName>
    <definedName name="ссы_34">ссы_34</definedName>
    <definedName name="ссы_35">ссы_35</definedName>
    <definedName name="ссы_36">ссы_36</definedName>
    <definedName name="ссы_37">ссы_37</definedName>
    <definedName name="ссы_38">ссы_38</definedName>
    <definedName name="ссы_41">ссы_41</definedName>
    <definedName name="ссы_42">ссы_42</definedName>
    <definedName name="ссы_8">ссы_8</definedName>
    <definedName name="Старкон2">[78]Дебиторка!$J$45</definedName>
    <definedName name="статьи">#REF!</definedName>
    <definedName name="статьи_план">#REF!</definedName>
    <definedName name="статьи_факт">#REF!</definedName>
    <definedName name="сто">#REF!</definedName>
    <definedName name="сто_10">#REF!</definedName>
    <definedName name="сто_проц_ф">#REF!</definedName>
    <definedName name="сто_проц_ф_10">#REF!</definedName>
    <definedName name="сто_процентов">#REF!</definedName>
    <definedName name="сто_процентов_10">#REF!</definedName>
    <definedName name="стоимость_жд_перевозок_2017_ср">[32]дефляторы!$L$18</definedName>
    <definedName name="стоимость_жд_перевозок_2018_ср">[32]дефляторы!$M$18</definedName>
    <definedName name="стоимость_жд_перевозок_2019_ср">[32]дефляторы!$N$18</definedName>
    <definedName name="стоки">[32]списки!$D$46:$D$47</definedName>
    <definedName name="СтрокаЗаголовок">[112]Январь!$C$8:$C$264</definedName>
    <definedName name="СтрокаИмя">[104]Январь!$D$8:$D$264</definedName>
    <definedName name="СтрокаКод">[112]Январь!$E$8:$E$264</definedName>
    <definedName name="СтрокаСумма">[104]Январь!$B$8:$B$264</definedName>
    <definedName name="СуммаБух">#REF!</definedName>
    <definedName name="СуммаФакт">#REF!</definedName>
    <definedName name="сч25">[0]!сч25</definedName>
    <definedName name="сч25_8">сч25_8</definedName>
    <definedName name="Счет">#REF!</definedName>
    <definedName name="СЫР">#REF!</definedName>
    <definedName name="СЫР_ВН">#REF!</definedName>
    <definedName name="СЫР_ДП">[77]Калькуляции!#REF!</definedName>
    <definedName name="СЫР_ТОЛ">#REF!</definedName>
    <definedName name="СЫР_ТОЛ_А">[77]Калькуляции!#REF!</definedName>
    <definedName name="СЫР_ТОЛ_К">[77]Калькуляции!#REF!</definedName>
    <definedName name="СЫР_ТОЛ_П">[77]Калькуляции!#REF!</definedName>
    <definedName name="СЫР_ТОЛ_ПК">[77]Калькуляции!#REF!</definedName>
    <definedName name="СЫР_ТОЛ_СУМ">[77]Калькуляции!#REF!</definedName>
    <definedName name="СЫРА">#REF!</definedName>
    <definedName name="СЫРЬЁ">#REF!</definedName>
    <definedName name="т">[0]!т</definedName>
    <definedName name="т_8">т_8</definedName>
    <definedName name="т1">'[116]2.2.4'!$F$36</definedName>
    <definedName name="т2">'[116]2.2.4'!$F$37</definedName>
    <definedName name="Таранов2">[78]Дебиторка!$J$32</definedName>
    <definedName name="ТВ_ЭЛЦ3">#REF!</definedName>
    <definedName name="ТВЁРДЫЙ">#REF!</definedName>
    <definedName name="Тегульдетский">'[119]Анкета '!$B$8</definedName>
    <definedName name="тепло_проц_ф">#REF!</definedName>
    <definedName name="тепло_проц_ф_10">#REF!</definedName>
    <definedName name="тепло_процент">#REF!</definedName>
    <definedName name="тепло_процент_10">#REF!</definedName>
    <definedName name="тепловая_энергия_с_01.07.2017">[32]дефляторы!$L$22</definedName>
    <definedName name="тепловая_энергия_с_01.07.2018">[32]дефляторы!$M$22</definedName>
    <definedName name="ТЕРМ">[77]Калькуляции!#REF!</definedName>
    <definedName name="ТЕРМ_ДАВ">[77]Калькуляции!#REF!</definedName>
    <definedName name="ТЗР">#REF!</definedName>
    <definedName name="ТИ">#REF!</definedName>
    <definedName name="Товарная_продукция_2">[120]июнь9!#REF!</definedName>
    <definedName name="ТОВАРНЫЙ">#REF!</definedName>
    <definedName name="ТОЛ">#REF!</definedName>
    <definedName name="ТОЛК_МЕЛ">[77]Калькуляции!#REF!</definedName>
    <definedName name="ТОЛК_СЛТ">[77]Калькуляции!#REF!</definedName>
    <definedName name="ТОЛК_СУМ">[77]Калькуляции!#REF!</definedName>
    <definedName name="ТОЛК_ТОБ">[77]Калькуляции!#REF!</definedName>
    <definedName name="ТОЛЛИНГ_МАССА">[77]Калькуляции!#REF!</definedName>
    <definedName name="ТОЛЛИНГ_СЫРЕЦ">#REF!</definedName>
    <definedName name="ТОЛЛИНГ_СЫРЬЁ">[77]Калькуляции!#REF!</definedName>
    <definedName name="топливо">[32]списки!$D$50:$D$58</definedName>
    <definedName name="топливо_">[32]списки!$B$139:$B$146</definedName>
    <definedName name="ТР">#REF!</definedName>
    <definedName name="третий">#REF!</definedName>
    <definedName name="третий_10">#REF!</definedName>
    <definedName name="тт">#REF!</definedName>
    <definedName name="ттт">#N/A</definedName>
    <definedName name="ттто">[0]!ттто</definedName>
    <definedName name="ттто_8">ттто_8</definedName>
    <definedName name="у">#N/A</definedName>
    <definedName name="у_10">у_10</definedName>
    <definedName name="у_11">у_11</definedName>
    <definedName name="у_12">у_12</definedName>
    <definedName name="у_13">у_13</definedName>
    <definedName name="у_14">у_14</definedName>
    <definedName name="у_15">у_15</definedName>
    <definedName name="у_16">у_16</definedName>
    <definedName name="у_17">у_17</definedName>
    <definedName name="у_18">у_18</definedName>
    <definedName name="у_19">у_19</definedName>
    <definedName name="у_20">у_20</definedName>
    <definedName name="у_21">у_21</definedName>
    <definedName name="у_22">у_22</definedName>
    <definedName name="у_23">у_23</definedName>
    <definedName name="у_24">у_24</definedName>
    <definedName name="у_25">у_25</definedName>
    <definedName name="у_26">у_26</definedName>
    <definedName name="у_27">у_27</definedName>
    <definedName name="у_28">у_28</definedName>
    <definedName name="у_29">у_29</definedName>
    <definedName name="у_30">у_30</definedName>
    <definedName name="у_31">у_31</definedName>
    <definedName name="у_32">у_32</definedName>
    <definedName name="у_34">у_34</definedName>
    <definedName name="у_35">у_35</definedName>
    <definedName name="у_36">у_36</definedName>
    <definedName name="у_37">у_37</definedName>
    <definedName name="у_38">у_38</definedName>
    <definedName name="у_41">у_41</definedName>
    <definedName name="у_42">у_42</definedName>
    <definedName name="у_8">у_8</definedName>
    <definedName name="уголь_2017_ср">[32]дефляторы!$L$12</definedName>
    <definedName name="уголь_2018_ср">[32]дефляторы!$M$12</definedName>
    <definedName name="уголь_2019_ср">[32]дефляторы!$N$12</definedName>
    <definedName name="уголь1">#N/A</definedName>
    <definedName name="уголь1_1">NA()</definedName>
    <definedName name="уголь1_16">NA()</definedName>
    <definedName name="уголь1_17">#N/A</definedName>
    <definedName name="уголь1_18">NA()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П_10">УП_10</definedName>
    <definedName name="УП_11">УП_11</definedName>
    <definedName name="УП_12">УП_12</definedName>
    <definedName name="УП_13">УП_13</definedName>
    <definedName name="УП_14">УП_14</definedName>
    <definedName name="УП_15">УП_15</definedName>
    <definedName name="УП_16">УП_16</definedName>
    <definedName name="УП_17">УП_17</definedName>
    <definedName name="УП_18">УП_18</definedName>
    <definedName name="УП_19">УП_19</definedName>
    <definedName name="УП_20">УП_20</definedName>
    <definedName name="УП_21">УП_21</definedName>
    <definedName name="УП_22">УП_22</definedName>
    <definedName name="УП_23">УП_23</definedName>
    <definedName name="УП_24">УП_24</definedName>
    <definedName name="УП_25">УП_25</definedName>
    <definedName name="УП_26">УП_26</definedName>
    <definedName name="УП_27">УП_27</definedName>
    <definedName name="УП_28">УП_28</definedName>
    <definedName name="УП_29">УП_29</definedName>
    <definedName name="УП_30">УП_30</definedName>
    <definedName name="УП_31">УП_31</definedName>
    <definedName name="УП_32">УП_32</definedName>
    <definedName name="УП_34">УП_34</definedName>
    <definedName name="УП_35">УП_35</definedName>
    <definedName name="УП_36">УП_36</definedName>
    <definedName name="УП_37">УП_37</definedName>
    <definedName name="УП_38">УП_38</definedName>
    <definedName name="УП_41">УП_41</definedName>
    <definedName name="УП_42">УП_42</definedName>
    <definedName name="УП_8">УП_8</definedName>
    <definedName name="условие">[32]списки!$B$43:$B$44</definedName>
    <definedName name="услуга">[32]списки!$B$9:$B$12</definedName>
    <definedName name="УСЛУГИ_6063">[77]Калькуляции!#REF!</definedName>
    <definedName name="усн">[32]списки!$B$51:$B$52</definedName>
    <definedName name="уфэ">#N/A</definedName>
    <definedName name="уфэ_10">уфэ_10</definedName>
    <definedName name="уфэ_11">уфэ_11</definedName>
    <definedName name="уфэ_12">уфэ_12</definedName>
    <definedName name="уфэ_13">уфэ_13</definedName>
    <definedName name="уфэ_14">уфэ_14</definedName>
    <definedName name="уфэ_15">уфэ_15</definedName>
    <definedName name="уфэ_16">уфэ_16</definedName>
    <definedName name="уфэ_17">уфэ_17</definedName>
    <definedName name="уфэ_18">уфэ_18</definedName>
    <definedName name="уфэ_19">уфэ_19</definedName>
    <definedName name="уфэ_20">уфэ_20</definedName>
    <definedName name="уфэ_21">уфэ_21</definedName>
    <definedName name="уфэ_22">уфэ_22</definedName>
    <definedName name="уфэ_23">уфэ_23</definedName>
    <definedName name="уфэ_24">уфэ_24</definedName>
    <definedName name="уфэ_25">уфэ_25</definedName>
    <definedName name="уфэ_26">уфэ_26</definedName>
    <definedName name="уфэ_27">уфэ_27</definedName>
    <definedName name="уфэ_28">уфэ_28</definedName>
    <definedName name="уфэ_29">уфэ_29</definedName>
    <definedName name="уфэ_30">уфэ_30</definedName>
    <definedName name="уфэ_31">уфэ_31</definedName>
    <definedName name="уфэ_32">уфэ_32</definedName>
    <definedName name="уфэ_34">уфэ_34</definedName>
    <definedName name="уфэ_35">уфэ_35</definedName>
    <definedName name="уфэ_36">уфэ_36</definedName>
    <definedName name="уфэ_37">уфэ_37</definedName>
    <definedName name="уфэ_38">уфэ_38</definedName>
    <definedName name="уфэ_41">уфэ_41</definedName>
    <definedName name="уфэ_42">уфэ_42</definedName>
    <definedName name="уфэ_8">уфэ_8</definedName>
    <definedName name="Учреждение">#REF!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н_">[121]коэфф!$B$2</definedName>
    <definedName name="фиоМОЛ">#REF!</definedName>
    <definedName name="фиоМОЛ1">#REF!</definedName>
    <definedName name="ФЛ_К">#REF!</definedName>
    <definedName name="ФЛОТ_ОКСА">[77]Калькуляции!#REF!</definedName>
    <definedName name="форм">#REF!</definedName>
    <definedName name="Формат_ширина">[0]!Формат_ширина</definedName>
    <definedName name="Формат_ширина_8">Формат_ширина_8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чс">#N/A</definedName>
    <definedName name="фчс_1">NA()</definedName>
    <definedName name="фчс_16">NA()</definedName>
    <definedName name="фчс_17">NA()</definedName>
    <definedName name="фчс_18">NA()</definedName>
    <definedName name="фчс_19">NA()</definedName>
    <definedName name="ФЫ">#REF!</definedName>
    <definedName name="фыв">#N/A</definedName>
    <definedName name="фыв_10">фыв_10</definedName>
    <definedName name="фыв_11">фыв_11</definedName>
    <definedName name="фыв_12">фыв_12</definedName>
    <definedName name="фыв_13">фыв_13</definedName>
    <definedName name="фыв_14">фыв_14</definedName>
    <definedName name="фыв_15">фыв_15</definedName>
    <definedName name="фыв_16">фыв_16</definedName>
    <definedName name="фыв_17">фыв_17</definedName>
    <definedName name="фыв_18">фыв_18</definedName>
    <definedName name="фыв_19">фыв_19</definedName>
    <definedName name="фыв_20">фыв_20</definedName>
    <definedName name="фыв_21">фыв_21</definedName>
    <definedName name="фыв_22">фыв_22</definedName>
    <definedName name="фыв_23">фыв_23</definedName>
    <definedName name="фыв_24">фыв_24</definedName>
    <definedName name="фыв_25">фыв_25</definedName>
    <definedName name="фыв_26">фыв_26</definedName>
    <definedName name="фыв_27">фыв_27</definedName>
    <definedName name="фыв_28">фыв_28</definedName>
    <definedName name="фыв_29">фыв_29</definedName>
    <definedName name="фыв_30">фыв_30</definedName>
    <definedName name="фыв_31">фыв_31</definedName>
    <definedName name="фыв_32">фыв_32</definedName>
    <definedName name="фыв_34">фыв_34</definedName>
    <definedName name="фыв_35">фыв_35</definedName>
    <definedName name="фыв_36">фыв_36</definedName>
    <definedName name="фыв_37">фыв_37</definedName>
    <definedName name="фыв_38">фыв_38</definedName>
    <definedName name="фыв_41">фыв_41</definedName>
    <definedName name="фыв_42">фыв_42</definedName>
    <definedName name="фыв_8">фыв_8</definedName>
    <definedName name="х">[0]!х</definedName>
    <definedName name="х_8">х_8</definedName>
    <definedName name="ХЛ_Н">#REF!</definedName>
    <definedName name="хоз.работы">'[81]цены цехов'!$D$31</definedName>
    <definedName name="ц">#N/A</definedName>
    <definedName name="ц_10">ц_10</definedName>
    <definedName name="ц_11">ц_11</definedName>
    <definedName name="ц_12">ц_12</definedName>
    <definedName name="ц_13">ц_13</definedName>
    <definedName name="ц_14">ц_14</definedName>
    <definedName name="ц_15">ц_15</definedName>
    <definedName name="ц_16">ц_16</definedName>
    <definedName name="ц_17">ц_17</definedName>
    <definedName name="ц_18">ц_18</definedName>
    <definedName name="ц_19">ц_19</definedName>
    <definedName name="ц_20">ц_20</definedName>
    <definedName name="ц_21">ц_21</definedName>
    <definedName name="ц_22">ц_22</definedName>
    <definedName name="ц_23">ц_23</definedName>
    <definedName name="ц_24">ц_24</definedName>
    <definedName name="ц_25">ц_25</definedName>
    <definedName name="ц_26">ц_26</definedName>
    <definedName name="ц_27">ц_27</definedName>
    <definedName name="ц_28">ц_28</definedName>
    <definedName name="ц_29">ц_29</definedName>
    <definedName name="ц_30">ц_30</definedName>
    <definedName name="ц_31">ц_31</definedName>
    <definedName name="ц_32">ц_32</definedName>
    <definedName name="ц_34">ц_34</definedName>
    <definedName name="ц_35">ц_35</definedName>
    <definedName name="ц_36">ц_36</definedName>
    <definedName name="ц_37">ц_37</definedName>
    <definedName name="ц_38">ц_38</definedName>
    <definedName name="ц_41">ц_41</definedName>
    <definedName name="ц_42">ц_42</definedName>
    <definedName name="ц_8">ц_8</definedName>
    <definedName name="Цена">#REF!</definedName>
    <definedName name="ЦЕННЗП_АВЧ">#REF!</definedName>
    <definedName name="ЦЕННЗП_АТЧ">#REF!</definedName>
    <definedName name="ЦЕХ_К">[77]Калькуляции!#REF!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[77]Калькуляции!$1400:$1400</definedName>
    <definedName name="ЦЛК">'[81]цены цехов'!$D$56</definedName>
    <definedName name="ЦРО">'[81]цены цехов'!$D$25</definedName>
    <definedName name="ЦС_В">[77]Калькуляции!#REF!</definedName>
    <definedName name="ЦС_ДП">[77]Калькуляции!#REF!</definedName>
    <definedName name="ЦС_Т">[77]Калькуляции!#REF!</definedName>
    <definedName name="ЦС_Т_А">[77]Калькуляции!#REF!</definedName>
    <definedName name="ЦС_Т_П">[77]Калькуляции!#REF!</definedName>
    <definedName name="ЦС_Т_ПК">[77]Калькуляции!#REF!</definedName>
    <definedName name="ЦС_Э">[77]Калькуляции!#REF!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цу_10">цу_10</definedName>
    <definedName name="цу_11">цу_11</definedName>
    <definedName name="цу_12">цу_12</definedName>
    <definedName name="цу_13">цу_13</definedName>
    <definedName name="цу_14">цу_14</definedName>
    <definedName name="цу_15">цу_15</definedName>
    <definedName name="цу_16">цу_16</definedName>
    <definedName name="цу_17">цу_17</definedName>
    <definedName name="цу_18">цу_18</definedName>
    <definedName name="цу_19">цу_19</definedName>
    <definedName name="цу_20">цу_20</definedName>
    <definedName name="цу_21">цу_21</definedName>
    <definedName name="цу_22">цу_22</definedName>
    <definedName name="цу_23">цу_23</definedName>
    <definedName name="цу_24">цу_24</definedName>
    <definedName name="цу_25">цу_25</definedName>
    <definedName name="цу_26">цу_26</definedName>
    <definedName name="цу_27">цу_27</definedName>
    <definedName name="цу_28">цу_28</definedName>
    <definedName name="цу_29">цу_29</definedName>
    <definedName name="цу_30">цу_30</definedName>
    <definedName name="цу_31">цу_31</definedName>
    <definedName name="цу_32">цу_32</definedName>
    <definedName name="цу_34">цу_34</definedName>
    <definedName name="цу_35">цу_35</definedName>
    <definedName name="цу_36">цу_36</definedName>
    <definedName name="цу_37">цу_37</definedName>
    <definedName name="цу_38">цу_38</definedName>
    <definedName name="цу_41">цу_41</definedName>
    <definedName name="цу_42">цу_42</definedName>
    <definedName name="цу_8">цу_8</definedName>
    <definedName name="ч">[0]!ч</definedName>
    <definedName name="ч_8">ч_8</definedName>
    <definedName name="четвертый">#REF!</definedName>
    <definedName name="четвертый_10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">[0]!ш</definedName>
    <definedName name="ш_8">ш_8</definedName>
    <definedName name="ШифрыИмя">[122]Позиция!$B$4:$E$322</definedName>
    <definedName name="шихт_ВАЦ">'[81]цены цехов'!$D$44</definedName>
    <definedName name="шихт_ЛАЦ">'[81]цены цехов'!$D$47</definedName>
    <definedName name="ШТАНГИ">#REF!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IF('[94]Восход стоки'!Loan_Amount*'[94]Восход стоки'!Interest_Rate*'[94]Восход стоки'!Loan_Years*'[94]Восход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IF('[94]Восход стоки'!Loan_Amount*'[94]Восход стоки'!Interest_Rate*'[94]Восход стоки'!Loan_Years*'[94]Восход стоки'!Loan_Start&gt;0,1,0)</definedName>
    <definedName name="штатка_4">IF([0]!Loan_Amount_4*[0]!Interest_Rate_4*[0]!Loan_Years_4*[0]!Loan_Start_4&gt;0,1,0)</definedName>
    <definedName name="штатка_41">IF('[94]Восход стоки'!Loan_Amount*'[94]Восход стоки'!Interest_Rate*'[94]Восход стоки'!Loan_Years*'[94]Восход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щ">[0]!щ</definedName>
    <definedName name="щ_8">щ_8</definedName>
    <definedName name="ъ">#REF!</definedName>
    <definedName name="ы">[0]!ы</definedName>
    <definedName name="ы_8">ы_8</definedName>
    <definedName name="ыв">#N/A</definedName>
    <definedName name="ыв_10">ыв_10</definedName>
    <definedName name="ыв_11">ыв_11</definedName>
    <definedName name="ыв_12">ыв_12</definedName>
    <definedName name="ыв_13">ыв_13</definedName>
    <definedName name="ыв_14">ыв_14</definedName>
    <definedName name="ыв_15">ыв_15</definedName>
    <definedName name="ыв_16">ыв_16</definedName>
    <definedName name="ыв_17">ыв_17</definedName>
    <definedName name="ыв_18">ыв_18</definedName>
    <definedName name="ыв_19">ыв_19</definedName>
    <definedName name="ыв_20">ыв_20</definedName>
    <definedName name="ыв_21">ыв_21</definedName>
    <definedName name="ыв_22">ыв_22</definedName>
    <definedName name="ыв_23">ыв_23</definedName>
    <definedName name="ыв_24">ыв_24</definedName>
    <definedName name="ыв_25">ыв_25</definedName>
    <definedName name="ыв_26">ыв_26</definedName>
    <definedName name="ыв_27">ыв_27</definedName>
    <definedName name="ыв_28">ыв_28</definedName>
    <definedName name="ыв_29">ыв_29</definedName>
    <definedName name="ыв_30">ыв_30</definedName>
    <definedName name="ыв_31">ыв_31</definedName>
    <definedName name="ыв_32">ыв_32</definedName>
    <definedName name="ыв_34">ыв_34</definedName>
    <definedName name="ыв_35">ыв_35</definedName>
    <definedName name="ыв_36">ыв_36</definedName>
    <definedName name="ыв_37">ыв_37</definedName>
    <definedName name="ыв_38">ыв_38</definedName>
    <definedName name="ыв_41">ыв_41</definedName>
    <definedName name="ыв_42">ыв_42</definedName>
    <definedName name="ыв_8">ыв_8</definedName>
    <definedName name="ышшш">[0]!ышшш</definedName>
    <definedName name="ышшш_8">ышшш_8</definedName>
    <definedName name="ыыыы">#N/A</definedName>
    <definedName name="ыыыы_10">ыыыы_10</definedName>
    <definedName name="ыыыы_11">ыыыы_11</definedName>
    <definedName name="ыыыы_12">ыыыы_12</definedName>
    <definedName name="ыыыы_13">ыыыы_13</definedName>
    <definedName name="ыыыы_14">ыыыы_14</definedName>
    <definedName name="ыыыы_15">ыыыы_15</definedName>
    <definedName name="ыыыы_16">ыыыы_16</definedName>
    <definedName name="ыыыы_17">ыыыы_17</definedName>
    <definedName name="ыыыы_18">ыыыы_18</definedName>
    <definedName name="ыыыы_19">ыыыы_19</definedName>
    <definedName name="ыыыы_20">ыыыы_20</definedName>
    <definedName name="ыыыы_21">ыыыы_21</definedName>
    <definedName name="ыыыы_22">ыыыы_22</definedName>
    <definedName name="ыыыы_23">ыыыы_23</definedName>
    <definedName name="ыыыы_24">ыыыы_24</definedName>
    <definedName name="ыыыы_25">ыыыы_25</definedName>
    <definedName name="ыыыы_26">ыыыы_26</definedName>
    <definedName name="ыыыы_27">ыыыы_27</definedName>
    <definedName name="ыыыы_28">ыыыы_28</definedName>
    <definedName name="ыыыы_29">ыыыы_29</definedName>
    <definedName name="ыыыы_30">ыыыы_30</definedName>
    <definedName name="ыыыы_31">ыыыы_31</definedName>
    <definedName name="ыыыы_32">ыыыы_32</definedName>
    <definedName name="ыыыы_34">ыыыы_34</definedName>
    <definedName name="ыыыы_35">ыыыы_35</definedName>
    <definedName name="ыыыы_36">ыыыы_36</definedName>
    <definedName name="ыыыы_37">ыыыы_37</definedName>
    <definedName name="ыыыы_38">ыыыы_38</definedName>
    <definedName name="ыыыы_41">ыыыы_41</definedName>
    <definedName name="ыыыы_42">ыыыы_42</definedName>
    <definedName name="ыыыы_8">ыыыы_8</definedName>
    <definedName name="ыыыыы">[0]!ыыыыы</definedName>
    <definedName name="ыыыыы_8">ыыыыы_8</definedName>
    <definedName name="ыыыыыы">[0]!ыыыыыы</definedName>
    <definedName name="ыыыыыы_8">ыыыыыы_8</definedName>
    <definedName name="ыыыыыыыыыыыыыыы">[0]!ыыыыыыыыыыыыыыы</definedName>
    <definedName name="ыыыыыыыыыыыыыыы_8">ыыыыыыыыыыыыыыы_8</definedName>
    <definedName name="ь">[98]!ь</definedName>
    <definedName name="ь_8">ь_8</definedName>
    <definedName name="ьь">#REF!</definedName>
    <definedName name="ььььь">[0]!ььььь</definedName>
    <definedName name="ььььь_8">ььььь_8</definedName>
    <definedName name="э">#REF!</definedName>
    <definedName name="э_8">э_8</definedName>
    <definedName name="эл.энергия">'[81]цены цехов'!$D$13</definedName>
    <definedName name="электро" hidden="1">{"'Лист1'!$A$1:$W$63"}</definedName>
    <definedName name="электро_проц_ф">#REF!</definedName>
    <definedName name="электро_проц_ф_10">#REF!</definedName>
    <definedName name="электро_процент">#REF!</definedName>
    <definedName name="электро_процент_10">#REF!</definedName>
    <definedName name="Электроэнергия">#REF!</definedName>
    <definedName name="электроэнергия_2016_ср">[32]дефляторы!$K$21</definedName>
    <definedName name="электроэнергия_2017_ср">[32]дефляторы!$L$21</definedName>
    <definedName name="электроэнергия_2018_ср">[32]дефляторы!$M$21</definedName>
    <definedName name="электроэнергия_2019_ср">[32]дефляторы!$N$21</definedName>
    <definedName name="ЭН">#REF!</definedName>
    <definedName name="ЭРЦ">'[81]цены цехов'!$D$15</definedName>
    <definedName name="Эталон2">[78]Дебиторка!$J$48</definedName>
    <definedName name="ЭЭ">#REF!</definedName>
    <definedName name="ЭЭ_">#REF!</definedName>
    <definedName name="ЭЭ_ДП">[77]Калькуляции!#REF!</definedName>
    <definedName name="ЭЭ_ЗФА">#REF!</definedName>
    <definedName name="ЭЭ_Т">#REF!</definedName>
    <definedName name="ЭЭ_ТОЛ">[77]Калькуляции!#REF!</definedName>
    <definedName name="эээээээээээээээээээээ">[0]!эээээээээээээээээээээ</definedName>
    <definedName name="эээээээээээээээээээээ_8">эээээээээээээээээээээ_8</definedName>
    <definedName name="ю">[0]!ю</definedName>
    <definedName name="ю_8">ю_8</definedName>
    <definedName name="ююююююююююююююю">[0]!ююююююююююююююю</definedName>
    <definedName name="я">#REF!</definedName>
    <definedName name="я_8">я_8</definedName>
    <definedName name="явкро">Scheduled_Payment+Extra_Payment</definedName>
    <definedName name="ЯНВ_РУБ">#REF!</definedName>
    <definedName name="ЯНВ_ТОН">#REF!</definedName>
    <definedName name="Ярпиво2">[78]Дебиторка!$J$49</definedName>
  </definedNames>
  <calcPr calcId="145621"/>
</workbook>
</file>

<file path=xl/calcChain.xml><?xml version="1.0" encoding="utf-8"?>
<calcChain xmlns="http://schemas.openxmlformats.org/spreadsheetml/2006/main">
  <c r="O21" i="10" l="1"/>
  <c r="O20" i="10"/>
  <c r="O19" i="10"/>
  <c r="O18" i="10"/>
  <c r="O17" i="10"/>
  <c r="O15" i="10"/>
  <c r="O14" i="10"/>
  <c r="O13" i="10"/>
  <c r="O12" i="10"/>
  <c r="O11" i="10"/>
  <c r="O191" i="10"/>
  <c r="O190" i="10"/>
  <c r="O189" i="10"/>
  <c r="R189" i="10" s="1"/>
  <c r="V189" i="10" s="1"/>
  <c r="O188" i="10"/>
  <c r="P188" i="10" s="1"/>
  <c r="T188" i="10" s="1"/>
  <c r="O187" i="10"/>
  <c r="O185" i="10"/>
  <c r="O184" i="10"/>
  <c r="Q184" i="10" s="1"/>
  <c r="U184" i="10" s="1"/>
  <c r="O183" i="10"/>
  <c r="O182" i="10"/>
  <c r="O181" i="10"/>
  <c r="O170" i="10"/>
  <c r="O169" i="10"/>
  <c r="O168" i="10"/>
  <c r="O167" i="10"/>
  <c r="O166" i="10"/>
  <c r="O164" i="10"/>
  <c r="O163" i="10"/>
  <c r="R163" i="10" s="1"/>
  <c r="V163" i="10" s="1"/>
  <c r="O162" i="10"/>
  <c r="O161" i="10"/>
  <c r="R161" i="10" s="1"/>
  <c r="V161" i="10" s="1"/>
  <c r="O160" i="10"/>
  <c r="O149" i="10"/>
  <c r="Q149" i="10" s="1"/>
  <c r="U149" i="10" s="1"/>
  <c r="O148" i="10"/>
  <c r="O147" i="10"/>
  <c r="O146" i="10"/>
  <c r="O145" i="10"/>
  <c r="Q145" i="10" s="1"/>
  <c r="U145" i="10" s="1"/>
  <c r="O143" i="10"/>
  <c r="O142" i="10"/>
  <c r="R142" i="10" s="1"/>
  <c r="V142" i="10" s="1"/>
  <c r="O141" i="10"/>
  <c r="O140" i="10"/>
  <c r="O139" i="10"/>
  <c r="O128" i="10"/>
  <c r="O127" i="10"/>
  <c r="O126" i="10"/>
  <c r="R126" i="10" s="1"/>
  <c r="V126" i="10" s="1"/>
  <c r="O125" i="10"/>
  <c r="O124" i="10"/>
  <c r="O122" i="10"/>
  <c r="O121" i="10"/>
  <c r="R121" i="10" s="1"/>
  <c r="V121" i="10" s="1"/>
  <c r="O120" i="10"/>
  <c r="O119" i="10"/>
  <c r="P119" i="10" s="1"/>
  <c r="O118" i="10"/>
  <c r="O107" i="10"/>
  <c r="O106" i="10"/>
  <c r="O105" i="10"/>
  <c r="O104" i="10"/>
  <c r="O103" i="10"/>
  <c r="O101" i="10"/>
  <c r="O100" i="10"/>
  <c r="R100" i="10" s="1"/>
  <c r="V100" i="10" s="1"/>
  <c r="O99" i="10"/>
  <c r="O98" i="10"/>
  <c r="R98" i="10" s="1"/>
  <c r="V98" i="10" s="1"/>
  <c r="O97" i="10"/>
  <c r="O86" i="10"/>
  <c r="O85" i="10"/>
  <c r="O84" i="10"/>
  <c r="O83" i="10"/>
  <c r="P83" i="10" s="1"/>
  <c r="O82" i="10"/>
  <c r="O80" i="10"/>
  <c r="O79" i="10"/>
  <c r="O78" i="10"/>
  <c r="R78" i="10" s="1"/>
  <c r="V78" i="10" s="1"/>
  <c r="O77" i="10"/>
  <c r="O76" i="10"/>
  <c r="O65" i="10"/>
  <c r="O64" i="10"/>
  <c r="O63" i="10"/>
  <c r="Q63" i="10" s="1"/>
  <c r="U63" i="10" s="1"/>
  <c r="O62" i="10"/>
  <c r="O61" i="10"/>
  <c r="Q61" i="10" s="1"/>
  <c r="O59" i="10"/>
  <c r="O58" i="10"/>
  <c r="R58" i="10" s="1"/>
  <c r="V58" i="10" s="1"/>
  <c r="O57" i="10"/>
  <c r="O56" i="10"/>
  <c r="P56" i="10" s="1"/>
  <c r="O55" i="10"/>
  <c r="F65" i="1"/>
  <c r="E65" i="1"/>
  <c r="E84" i="1"/>
  <c r="N11" i="10"/>
  <c r="N12" i="10"/>
  <c r="N13" i="10"/>
  <c r="N14" i="10"/>
  <c r="N15" i="10"/>
  <c r="N16" i="10"/>
  <c r="N17" i="10"/>
  <c r="N18" i="10"/>
  <c r="N19" i="10"/>
  <c r="N20" i="10"/>
  <c r="N21" i="10"/>
  <c r="N10" i="10"/>
  <c r="M11" i="10"/>
  <c r="M12" i="10"/>
  <c r="M13" i="10"/>
  <c r="M14" i="10"/>
  <c r="M15" i="10"/>
  <c r="M16" i="10"/>
  <c r="M17" i="10"/>
  <c r="M18" i="10"/>
  <c r="M19" i="10"/>
  <c r="M20" i="10"/>
  <c r="M21" i="10"/>
  <c r="L11" i="10"/>
  <c r="L12" i="10"/>
  <c r="L13" i="10"/>
  <c r="L14" i="10"/>
  <c r="L15" i="10"/>
  <c r="L16" i="10"/>
  <c r="L17" i="10"/>
  <c r="L18" i="10"/>
  <c r="L19" i="10"/>
  <c r="L20" i="10"/>
  <c r="L21" i="10"/>
  <c r="L10" i="10"/>
  <c r="M10" i="10"/>
  <c r="K11" i="10"/>
  <c r="K12" i="10"/>
  <c r="K13" i="10"/>
  <c r="K14" i="10"/>
  <c r="K15" i="10"/>
  <c r="K16" i="10"/>
  <c r="K17" i="10"/>
  <c r="K18" i="10"/>
  <c r="K19" i="10"/>
  <c r="K20" i="10"/>
  <c r="K21" i="10"/>
  <c r="K10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I11" i="10"/>
  <c r="I12" i="10"/>
  <c r="I13" i="10"/>
  <c r="I14" i="10"/>
  <c r="I15" i="10"/>
  <c r="I16" i="10"/>
  <c r="I17" i="10"/>
  <c r="I18" i="10"/>
  <c r="I19" i="10"/>
  <c r="I20" i="10"/>
  <c r="I21" i="10"/>
  <c r="I10" i="10"/>
  <c r="H11" i="10"/>
  <c r="H12" i="10"/>
  <c r="H13" i="10"/>
  <c r="H14" i="10"/>
  <c r="H15" i="10"/>
  <c r="H16" i="10"/>
  <c r="H17" i="10"/>
  <c r="H18" i="10"/>
  <c r="H19" i="10"/>
  <c r="H20" i="10"/>
  <c r="H21" i="10"/>
  <c r="H10" i="10"/>
  <c r="G11" i="10"/>
  <c r="G12" i="10"/>
  <c r="G13" i="10"/>
  <c r="G14" i="10"/>
  <c r="G15" i="10"/>
  <c r="G16" i="10"/>
  <c r="G17" i="10"/>
  <c r="G18" i="10"/>
  <c r="G19" i="10"/>
  <c r="G20" i="10"/>
  <c r="G21" i="10"/>
  <c r="G10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D10" i="10"/>
  <c r="C10" i="10"/>
  <c r="N192" i="10"/>
  <c r="M192" i="10"/>
  <c r="L192" i="10"/>
  <c r="K192" i="10"/>
  <c r="G192" i="10"/>
  <c r="E192" i="10"/>
  <c r="C192" i="10"/>
  <c r="Q191" i="10"/>
  <c r="U191" i="10" s="1"/>
  <c r="I191" i="10"/>
  <c r="B191" i="10"/>
  <c r="F191" i="10" s="1"/>
  <c r="Q190" i="10"/>
  <c r="U190" i="10" s="1"/>
  <c r="I190" i="10"/>
  <c r="H190" i="10"/>
  <c r="B190" i="10"/>
  <c r="F190" i="10" s="1"/>
  <c r="P189" i="10"/>
  <c r="T189" i="10" s="1"/>
  <c r="I189" i="10"/>
  <c r="H189" i="10"/>
  <c r="B189" i="10"/>
  <c r="F189" i="10" s="1"/>
  <c r="I188" i="10"/>
  <c r="H188" i="10"/>
  <c r="B188" i="10"/>
  <c r="F188" i="10" s="1"/>
  <c r="R187" i="10"/>
  <c r="V187" i="10" s="1"/>
  <c r="P187" i="10"/>
  <c r="T187" i="10" s="1"/>
  <c r="I187" i="10"/>
  <c r="H187" i="10"/>
  <c r="B187" i="10"/>
  <c r="F187" i="10" s="1"/>
  <c r="R186" i="10"/>
  <c r="V186" i="10" s="1"/>
  <c r="Q186" i="10"/>
  <c r="U186" i="10" s="1"/>
  <c r="P186" i="10"/>
  <c r="T186" i="10" s="1"/>
  <c r="I186" i="10"/>
  <c r="H186" i="10"/>
  <c r="F186" i="10"/>
  <c r="D186" i="10"/>
  <c r="P185" i="10"/>
  <c r="Q185" i="10"/>
  <c r="U185" i="10" s="1"/>
  <c r="I185" i="10"/>
  <c r="H185" i="10"/>
  <c r="F185" i="10"/>
  <c r="D185" i="10"/>
  <c r="B185" i="10"/>
  <c r="I184" i="10"/>
  <c r="H184" i="10"/>
  <c r="F184" i="10"/>
  <c r="D184" i="10"/>
  <c r="J184" i="10" s="1"/>
  <c r="B184" i="10"/>
  <c r="Q183" i="10"/>
  <c r="U183" i="10" s="1"/>
  <c r="I183" i="10"/>
  <c r="H183" i="10"/>
  <c r="F183" i="10"/>
  <c r="D183" i="10"/>
  <c r="J183" i="10" s="1"/>
  <c r="B183" i="10"/>
  <c r="Q182" i="10"/>
  <c r="U182" i="10" s="1"/>
  <c r="I182" i="10"/>
  <c r="H182" i="10"/>
  <c r="F182" i="10"/>
  <c r="D182" i="10"/>
  <c r="J182" i="10" s="1"/>
  <c r="B182" i="10"/>
  <c r="Q181" i="10"/>
  <c r="I181" i="10"/>
  <c r="B181" i="10"/>
  <c r="F181" i="10" s="1"/>
  <c r="R180" i="10"/>
  <c r="V180" i="10" s="1"/>
  <c r="Q180" i="10"/>
  <c r="U180" i="10" s="1"/>
  <c r="P180" i="10"/>
  <c r="I180" i="10"/>
  <c r="I192" i="10" s="1"/>
  <c r="H180" i="10"/>
  <c r="F180" i="10"/>
  <c r="D180" i="10"/>
  <c r="J180" i="10" s="1"/>
  <c r="N171" i="10"/>
  <c r="M171" i="10"/>
  <c r="L171" i="10"/>
  <c r="K171" i="10"/>
  <c r="G171" i="10"/>
  <c r="E171" i="10"/>
  <c r="C171" i="10"/>
  <c r="P170" i="10"/>
  <c r="I170" i="10"/>
  <c r="B170" i="10"/>
  <c r="H170" i="10" s="1"/>
  <c r="P169" i="10"/>
  <c r="I169" i="10"/>
  <c r="B169" i="10"/>
  <c r="H169" i="10" s="1"/>
  <c r="P168" i="10"/>
  <c r="I168" i="10"/>
  <c r="B168" i="10"/>
  <c r="H168" i="10" s="1"/>
  <c r="P167" i="10"/>
  <c r="I167" i="10"/>
  <c r="B167" i="10"/>
  <c r="H167" i="10" s="1"/>
  <c r="P166" i="10"/>
  <c r="I166" i="10"/>
  <c r="B166" i="10"/>
  <c r="H166" i="10" s="1"/>
  <c r="R165" i="10"/>
  <c r="V165" i="10" s="1"/>
  <c r="Q165" i="10"/>
  <c r="P165" i="10"/>
  <c r="T165" i="10" s="1"/>
  <c r="I165" i="10"/>
  <c r="H165" i="10"/>
  <c r="F165" i="10"/>
  <c r="D165" i="10"/>
  <c r="R164" i="10"/>
  <c r="V164" i="10" s="1"/>
  <c r="I164" i="10"/>
  <c r="B164" i="10"/>
  <c r="D164" i="10" s="1"/>
  <c r="I163" i="10"/>
  <c r="B163" i="10"/>
  <c r="D163" i="10" s="1"/>
  <c r="R162" i="10"/>
  <c r="V162" i="10" s="1"/>
  <c r="I162" i="10"/>
  <c r="B162" i="10"/>
  <c r="D162" i="10" s="1"/>
  <c r="I161" i="10"/>
  <c r="B161" i="10"/>
  <c r="D161" i="10" s="1"/>
  <c r="R160" i="10"/>
  <c r="I160" i="10"/>
  <c r="I171" i="10" s="1"/>
  <c r="B160" i="10"/>
  <c r="D160" i="10" s="1"/>
  <c r="R159" i="10"/>
  <c r="V159" i="10" s="1"/>
  <c r="Q159" i="10"/>
  <c r="U159" i="10" s="1"/>
  <c r="P159" i="10"/>
  <c r="T159" i="10" s="1"/>
  <c r="I159" i="10"/>
  <c r="H159" i="10"/>
  <c r="F159" i="10"/>
  <c r="D159" i="10"/>
  <c r="N150" i="10"/>
  <c r="M150" i="10"/>
  <c r="L150" i="10"/>
  <c r="K150" i="10"/>
  <c r="G150" i="10"/>
  <c r="E150" i="10"/>
  <c r="C150" i="10"/>
  <c r="I149" i="10"/>
  <c r="B149" i="10"/>
  <c r="D149" i="10" s="1"/>
  <c r="Q148" i="10"/>
  <c r="U148" i="10" s="1"/>
  <c r="I148" i="10"/>
  <c r="F148" i="10"/>
  <c r="B148" i="10"/>
  <c r="D148" i="10" s="1"/>
  <c r="Q147" i="10"/>
  <c r="U147" i="10" s="1"/>
  <c r="I147" i="10"/>
  <c r="H147" i="10"/>
  <c r="B147" i="10"/>
  <c r="D147" i="10" s="1"/>
  <c r="Q146" i="10"/>
  <c r="U146" i="10" s="1"/>
  <c r="I146" i="10"/>
  <c r="B146" i="10"/>
  <c r="D146" i="10" s="1"/>
  <c r="I145" i="10"/>
  <c r="H145" i="10"/>
  <c r="B145" i="10"/>
  <c r="D145" i="10" s="1"/>
  <c r="R144" i="10"/>
  <c r="V144" i="10" s="1"/>
  <c r="Q144" i="10"/>
  <c r="U144" i="10" s="1"/>
  <c r="P144" i="10"/>
  <c r="T144" i="10" s="1"/>
  <c r="I144" i="10"/>
  <c r="H144" i="10"/>
  <c r="F144" i="10"/>
  <c r="D144" i="10"/>
  <c r="P143" i="10"/>
  <c r="I143" i="10"/>
  <c r="B143" i="10"/>
  <c r="F143" i="10" s="1"/>
  <c r="P142" i="10"/>
  <c r="I142" i="10"/>
  <c r="B142" i="10"/>
  <c r="F142" i="10" s="1"/>
  <c r="P141" i="10"/>
  <c r="I141" i="10"/>
  <c r="B141" i="10"/>
  <c r="F141" i="10" s="1"/>
  <c r="P140" i="10"/>
  <c r="I140" i="10"/>
  <c r="B140" i="10"/>
  <c r="F140" i="10" s="1"/>
  <c r="P139" i="10"/>
  <c r="I139" i="10"/>
  <c r="B139" i="10"/>
  <c r="F139" i="10" s="1"/>
  <c r="R138" i="10"/>
  <c r="V138" i="10" s="1"/>
  <c r="Q138" i="10"/>
  <c r="P138" i="10"/>
  <c r="I138" i="10"/>
  <c r="H138" i="10"/>
  <c r="F138" i="10"/>
  <c r="D138" i="10"/>
  <c r="N129" i="10"/>
  <c r="M129" i="10"/>
  <c r="L129" i="10"/>
  <c r="K129" i="10"/>
  <c r="G129" i="10"/>
  <c r="E129" i="10"/>
  <c r="C129" i="10"/>
  <c r="Q128" i="10"/>
  <c r="U128" i="10" s="1"/>
  <c r="I128" i="10"/>
  <c r="B128" i="10"/>
  <c r="D128" i="10" s="1"/>
  <c r="R127" i="10"/>
  <c r="V127" i="10" s="1"/>
  <c r="Q127" i="10"/>
  <c r="U127" i="10" s="1"/>
  <c r="I127" i="10"/>
  <c r="H127" i="10"/>
  <c r="F127" i="10"/>
  <c r="B127" i="10"/>
  <c r="D127" i="10" s="1"/>
  <c r="J127" i="10" s="1"/>
  <c r="Q126" i="10"/>
  <c r="U126" i="10" s="1"/>
  <c r="I126" i="10"/>
  <c r="H126" i="10"/>
  <c r="F126" i="10"/>
  <c r="D126" i="10"/>
  <c r="J126" i="10" s="1"/>
  <c r="B126" i="10"/>
  <c r="Q125" i="10"/>
  <c r="U125" i="10" s="1"/>
  <c r="I125" i="10"/>
  <c r="D125" i="10"/>
  <c r="B125" i="10"/>
  <c r="F125" i="10" s="1"/>
  <c r="Q124" i="10"/>
  <c r="I124" i="10"/>
  <c r="B124" i="10"/>
  <c r="D124" i="10" s="1"/>
  <c r="R123" i="10"/>
  <c r="Q123" i="10"/>
  <c r="U123" i="10" s="1"/>
  <c r="P123" i="10"/>
  <c r="T123" i="10" s="1"/>
  <c r="I123" i="10"/>
  <c r="H123" i="10"/>
  <c r="F123" i="10"/>
  <c r="D123" i="10"/>
  <c r="Q122" i="10"/>
  <c r="U122" i="10" s="1"/>
  <c r="P122" i="10"/>
  <c r="I122" i="10"/>
  <c r="H122" i="10"/>
  <c r="B122" i="10"/>
  <c r="F122" i="10" s="1"/>
  <c r="I121" i="10"/>
  <c r="B121" i="10"/>
  <c r="F121" i="10" s="1"/>
  <c r="Q120" i="10"/>
  <c r="U120" i="10" s="1"/>
  <c r="I120" i="10"/>
  <c r="B120" i="10"/>
  <c r="F120" i="10" s="1"/>
  <c r="I119" i="10"/>
  <c r="B119" i="10"/>
  <c r="F119" i="10" s="1"/>
  <c r="R118" i="10"/>
  <c r="V118" i="10" s="1"/>
  <c r="Q118" i="10"/>
  <c r="U118" i="10" s="1"/>
  <c r="P118" i="10"/>
  <c r="I118" i="10"/>
  <c r="I129" i="10" s="1"/>
  <c r="H118" i="10"/>
  <c r="B118" i="10"/>
  <c r="F118" i="10" s="1"/>
  <c r="R117" i="10"/>
  <c r="V117" i="10" s="1"/>
  <c r="Q117" i="10"/>
  <c r="U117" i="10" s="1"/>
  <c r="P117" i="10"/>
  <c r="I117" i="10"/>
  <c r="H117" i="10"/>
  <c r="F117" i="10"/>
  <c r="D117" i="10"/>
  <c r="N108" i="10"/>
  <c r="M108" i="10"/>
  <c r="L108" i="10"/>
  <c r="K108" i="10"/>
  <c r="G108" i="10"/>
  <c r="E108" i="10"/>
  <c r="C108" i="10"/>
  <c r="P107" i="10"/>
  <c r="I107" i="10"/>
  <c r="B107" i="10"/>
  <c r="H107" i="10" s="1"/>
  <c r="P106" i="10"/>
  <c r="I106" i="10"/>
  <c r="B106" i="10"/>
  <c r="H106" i="10" s="1"/>
  <c r="P105" i="10"/>
  <c r="I105" i="10"/>
  <c r="B105" i="10"/>
  <c r="H105" i="10" s="1"/>
  <c r="P104" i="10"/>
  <c r="I104" i="10"/>
  <c r="B104" i="10"/>
  <c r="H104" i="10" s="1"/>
  <c r="P103" i="10"/>
  <c r="I103" i="10"/>
  <c r="F103" i="10"/>
  <c r="B103" i="10"/>
  <c r="H103" i="10" s="1"/>
  <c r="U102" i="10"/>
  <c r="R102" i="10"/>
  <c r="V102" i="10" s="1"/>
  <c r="Q102" i="10"/>
  <c r="P102" i="10"/>
  <c r="T102" i="10" s="1"/>
  <c r="I102" i="10"/>
  <c r="H102" i="10"/>
  <c r="F102" i="10"/>
  <c r="D102" i="10"/>
  <c r="R101" i="10"/>
  <c r="V101" i="10" s="1"/>
  <c r="I101" i="10"/>
  <c r="B101" i="10"/>
  <c r="D101" i="10" s="1"/>
  <c r="I100" i="10"/>
  <c r="B100" i="10"/>
  <c r="F100" i="10" s="1"/>
  <c r="R99" i="10"/>
  <c r="V99" i="10" s="1"/>
  <c r="I99" i="10"/>
  <c r="B99" i="10"/>
  <c r="F99" i="10" s="1"/>
  <c r="I98" i="10"/>
  <c r="B98" i="10"/>
  <c r="D98" i="10" s="1"/>
  <c r="R97" i="10"/>
  <c r="I97" i="10"/>
  <c r="B97" i="10"/>
  <c r="F97" i="10" s="1"/>
  <c r="R96" i="10"/>
  <c r="V96" i="10" s="1"/>
  <c r="Q96" i="10"/>
  <c r="P96" i="10"/>
  <c r="T96" i="10" s="1"/>
  <c r="I96" i="10"/>
  <c r="H96" i="10"/>
  <c r="F96" i="10"/>
  <c r="D96" i="10"/>
  <c r="N87" i="10"/>
  <c r="M87" i="10"/>
  <c r="L87" i="10"/>
  <c r="K87" i="10"/>
  <c r="G87" i="10"/>
  <c r="E87" i="10"/>
  <c r="C87" i="10"/>
  <c r="P86" i="10"/>
  <c r="I86" i="10"/>
  <c r="B86" i="10"/>
  <c r="H86" i="10" s="1"/>
  <c r="P85" i="10"/>
  <c r="I85" i="10"/>
  <c r="B85" i="10"/>
  <c r="H85" i="10" s="1"/>
  <c r="P84" i="10"/>
  <c r="I84" i="10"/>
  <c r="B84" i="10"/>
  <c r="H84" i="10" s="1"/>
  <c r="I83" i="10"/>
  <c r="B83" i="10"/>
  <c r="H83" i="10" s="1"/>
  <c r="P82" i="10"/>
  <c r="I82" i="10"/>
  <c r="B82" i="10"/>
  <c r="H82" i="10" s="1"/>
  <c r="R81" i="10"/>
  <c r="V81" i="10" s="1"/>
  <c r="Q81" i="10"/>
  <c r="P81" i="10"/>
  <c r="T81" i="10" s="1"/>
  <c r="I81" i="10"/>
  <c r="H81" i="10"/>
  <c r="F81" i="10"/>
  <c r="D81" i="10"/>
  <c r="R80" i="10"/>
  <c r="V80" i="10" s="1"/>
  <c r="I80" i="10"/>
  <c r="B80" i="10"/>
  <c r="D80" i="10" s="1"/>
  <c r="R79" i="10"/>
  <c r="V79" i="10" s="1"/>
  <c r="I79" i="10"/>
  <c r="B79" i="10"/>
  <c r="D79" i="10" s="1"/>
  <c r="I78" i="10"/>
  <c r="B78" i="10"/>
  <c r="D78" i="10" s="1"/>
  <c r="R77" i="10"/>
  <c r="V77" i="10" s="1"/>
  <c r="I77" i="10"/>
  <c r="B77" i="10"/>
  <c r="D77" i="10" s="1"/>
  <c r="R76" i="10"/>
  <c r="I76" i="10"/>
  <c r="B76" i="10"/>
  <c r="D76" i="10" s="1"/>
  <c r="R75" i="10"/>
  <c r="V75" i="10" s="1"/>
  <c r="Q75" i="10"/>
  <c r="S75" i="10" s="1"/>
  <c r="P75" i="10"/>
  <c r="T75" i="10" s="1"/>
  <c r="I75" i="10"/>
  <c r="H75" i="10"/>
  <c r="F75" i="10"/>
  <c r="D75" i="10"/>
  <c r="N66" i="10"/>
  <c r="M66" i="10"/>
  <c r="L66" i="10"/>
  <c r="K66" i="10"/>
  <c r="G66" i="10"/>
  <c r="E66" i="10"/>
  <c r="C66" i="10"/>
  <c r="Q65" i="10"/>
  <c r="U65" i="10" s="1"/>
  <c r="I65" i="10"/>
  <c r="B65" i="10"/>
  <c r="D65" i="10" s="1"/>
  <c r="R64" i="10"/>
  <c r="V64" i="10" s="1"/>
  <c r="Q64" i="10"/>
  <c r="U64" i="10" s="1"/>
  <c r="I64" i="10"/>
  <c r="H64" i="10"/>
  <c r="F64" i="10"/>
  <c r="B64" i="10"/>
  <c r="D64" i="10" s="1"/>
  <c r="J64" i="10" s="1"/>
  <c r="I63" i="10"/>
  <c r="F63" i="10"/>
  <c r="D63" i="10"/>
  <c r="B63" i="10"/>
  <c r="H63" i="10" s="1"/>
  <c r="Q62" i="10"/>
  <c r="U62" i="10" s="1"/>
  <c r="I62" i="10"/>
  <c r="B62" i="10"/>
  <c r="F62" i="10" s="1"/>
  <c r="I61" i="10"/>
  <c r="H61" i="10"/>
  <c r="B61" i="10"/>
  <c r="D61" i="10" s="1"/>
  <c r="R60" i="10"/>
  <c r="Q60" i="10"/>
  <c r="U60" i="10" s="1"/>
  <c r="P60" i="10"/>
  <c r="T60" i="10" s="1"/>
  <c r="I60" i="10"/>
  <c r="H60" i="10"/>
  <c r="F60" i="10"/>
  <c r="D60" i="10"/>
  <c r="R59" i="10"/>
  <c r="V59" i="10" s="1"/>
  <c r="Q59" i="10"/>
  <c r="U59" i="10" s="1"/>
  <c r="P59" i="10"/>
  <c r="I59" i="10"/>
  <c r="H59" i="10"/>
  <c r="B59" i="10"/>
  <c r="F59" i="10" s="1"/>
  <c r="P58" i="10"/>
  <c r="I58" i="10"/>
  <c r="B58" i="10"/>
  <c r="F58" i="10" s="1"/>
  <c r="Q57" i="10"/>
  <c r="U57" i="10" s="1"/>
  <c r="I57" i="10"/>
  <c r="B57" i="10"/>
  <c r="F57" i="10" s="1"/>
  <c r="I56" i="10"/>
  <c r="B56" i="10"/>
  <c r="F56" i="10" s="1"/>
  <c r="R55" i="10"/>
  <c r="V55" i="10" s="1"/>
  <c r="Q55" i="10"/>
  <c r="U55" i="10" s="1"/>
  <c r="P55" i="10"/>
  <c r="I55" i="10"/>
  <c r="H55" i="10"/>
  <c r="B55" i="10"/>
  <c r="F55" i="10" s="1"/>
  <c r="R54" i="10"/>
  <c r="V54" i="10" s="1"/>
  <c r="Q54" i="10"/>
  <c r="U54" i="10" s="1"/>
  <c r="P54" i="10"/>
  <c r="I54" i="10"/>
  <c r="H54" i="10"/>
  <c r="F54" i="10"/>
  <c r="D54" i="10"/>
  <c r="J54" i="10" s="1"/>
  <c r="E45" i="10"/>
  <c r="G45" i="10"/>
  <c r="K45" i="10"/>
  <c r="L45" i="10"/>
  <c r="M45" i="10"/>
  <c r="N45" i="10"/>
  <c r="C45" i="10"/>
  <c r="I34" i="10"/>
  <c r="I35" i="10"/>
  <c r="I36" i="10"/>
  <c r="I37" i="10"/>
  <c r="I38" i="10"/>
  <c r="I39" i="10"/>
  <c r="I40" i="10"/>
  <c r="I41" i="10"/>
  <c r="I42" i="10"/>
  <c r="I43" i="10"/>
  <c r="I44" i="10"/>
  <c r="I33" i="10"/>
  <c r="I45" i="10" s="1"/>
  <c r="Q39" i="10"/>
  <c r="U39" i="10" s="1"/>
  <c r="Q33" i="10"/>
  <c r="P33" i="10"/>
  <c r="T33" i="10" s="1"/>
  <c r="O41" i="10"/>
  <c r="Q41" i="10" s="1"/>
  <c r="O42" i="10"/>
  <c r="Q42" i="10" s="1"/>
  <c r="U42" i="10" s="1"/>
  <c r="O43" i="10"/>
  <c r="Q43" i="10" s="1"/>
  <c r="U43" i="10" s="1"/>
  <c r="O44" i="10"/>
  <c r="Q44" i="10" s="1"/>
  <c r="O40" i="10"/>
  <c r="Q40" i="10" s="1"/>
  <c r="O35" i="10"/>
  <c r="Q35" i="10" s="1"/>
  <c r="U35" i="10" s="1"/>
  <c r="O36" i="10"/>
  <c r="Q36" i="10" s="1"/>
  <c r="O37" i="10"/>
  <c r="Q37" i="10" s="1"/>
  <c r="O38" i="10"/>
  <c r="Q38" i="10" s="1"/>
  <c r="U38" i="10" s="1"/>
  <c r="O34" i="10"/>
  <c r="Q34" i="10" s="1"/>
  <c r="U34" i="10" s="1"/>
  <c r="H39" i="10"/>
  <c r="H33" i="10"/>
  <c r="F39" i="10"/>
  <c r="F33" i="10"/>
  <c r="D33" i="10"/>
  <c r="J33" i="10" s="1"/>
  <c r="B41" i="10"/>
  <c r="H41" i="10" s="1"/>
  <c r="B42" i="10"/>
  <c r="H42" i="10" s="1"/>
  <c r="B43" i="10"/>
  <c r="H43" i="10" s="1"/>
  <c r="B44" i="10"/>
  <c r="H44" i="10" s="1"/>
  <c r="B40" i="10"/>
  <c r="H40" i="10" s="1"/>
  <c r="B35" i="10"/>
  <c r="H35" i="10" s="1"/>
  <c r="B36" i="10"/>
  <c r="H36" i="10" s="1"/>
  <c r="B37" i="10"/>
  <c r="H37" i="10" s="1"/>
  <c r="B38" i="10"/>
  <c r="F38" i="10" s="1"/>
  <c r="B34" i="10"/>
  <c r="H34" i="10" s="1"/>
  <c r="S138" i="10" l="1"/>
  <c r="S123" i="10"/>
  <c r="Q10" i="10"/>
  <c r="S81" i="10"/>
  <c r="S60" i="10"/>
  <c r="Q187" i="10"/>
  <c r="U187" i="10" s="1"/>
  <c r="Q189" i="10"/>
  <c r="U189" i="10" s="1"/>
  <c r="Q188" i="10"/>
  <c r="U188" i="10" s="1"/>
  <c r="W188" i="10" s="1"/>
  <c r="R190" i="10"/>
  <c r="V190" i="10" s="1"/>
  <c r="Q16" i="10"/>
  <c r="R188" i="10"/>
  <c r="V188" i="10" s="1"/>
  <c r="R56" i="10"/>
  <c r="V56" i="10" s="1"/>
  <c r="Q58" i="10"/>
  <c r="S59" i="10"/>
  <c r="S118" i="10"/>
  <c r="P121" i="10"/>
  <c r="R122" i="10"/>
  <c r="V122" i="10" s="1"/>
  <c r="Q121" i="10"/>
  <c r="U121" i="10" s="1"/>
  <c r="S55" i="10"/>
  <c r="P10" i="10"/>
  <c r="R141" i="10"/>
  <c r="V141" i="10" s="1"/>
  <c r="Q142" i="10"/>
  <c r="U142" i="10" s="1"/>
  <c r="P184" i="10"/>
  <c r="T184" i="10" s="1"/>
  <c r="Q45" i="10"/>
  <c r="H58" i="10"/>
  <c r="H56" i="10"/>
  <c r="Q56" i="10"/>
  <c r="U56" i="10" s="1"/>
  <c r="R57" i="10"/>
  <c r="V57" i="10" s="1"/>
  <c r="F61" i="10"/>
  <c r="J61" i="10" s="1"/>
  <c r="R61" i="10"/>
  <c r="V61" i="10" s="1"/>
  <c r="H62" i="10"/>
  <c r="F65" i="10"/>
  <c r="J65" i="10" s="1"/>
  <c r="R65" i="10"/>
  <c r="V65" i="10" s="1"/>
  <c r="I87" i="10"/>
  <c r="Q97" i="10"/>
  <c r="U97" i="10" s="1"/>
  <c r="Q98" i="10"/>
  <c r="U98" i="10" s="1"/>
  <c r="Q99" i="10"/>
  <c r="U99" i="10" s="1"/>
  <c r="S102" i="10"/>
  <c r="X102" i="10" s="1"/>
  <c r="H119" i="10"/>
  <c r="Q119" i="10"/>
  <c r="U119" i="10" s="1"/>
  <c r="R120" i="10"/>
  <c r="V120" i="10" s="1"/>
  <c r="F124" i="10"/>
  <c r="J124" i="10" s="1"/>
  <c r="R124" i="10"/>
  <c r="V124" i="10" s="1"/>
  <c r="H125" i="10"/>
  <c r="F128" i="10"/>
  <c r="J128" i="10" s="1"/>
  <c r="R128" i="10"/>
  <c r="V128" i="10" s="1"/>
  <c r="J138" i="10"/>
  <c r="R140" i="10"/>
  <c r="V140" i="10" s="1"/>
  <c r="Q141" i="10"/>
  <c r="U141" i="10" s="1"/>
  <c r="J144" i="10"/>
  <c r="W144" i="10"/>
  <c r="F145" i="10"/>
  <c r="P145" i="10"/>
  <c r="T145" i="10" s="1"/>
  <c r="F147" i="10"/>
  <c r="P147" i="10"/>
  <c r="T147" i="10" s="1"/>
  <c r="H149" i="10"/>
  <c r="F162" i="10"/>
  <c r="F163" i="10"/>
  <c r="F164" i="10"/>
  <c r="S165" i="10"/>
  <c r="F169" i="10"/>
  <c r="F170" i="10"/>
  <c r="J186" i="10"/>
  <c r="D187" i="10"/>
  <c r="D188" i="10"/>
  <c r="D189" i="10"/>
  <c r="D190" i="10"/>
  <c r="P190" i="10"/>
  <c r="T190" i="10" s="1"/>
  <c r="W190" i="10" s="1"/>
  <c r="H191" i="10"/>
  <c r="R191" i="10"/>
  <c r="V191" i="10" s="1"/>
  <c r="S58" i="10"/>
  <c r="J63" i="10"/>
  <c r="H65" i="10"/>
  <c r="J81" i="10"/>
  <c r="X81" i="10" s="1"/>
  <c r="J117" i="10"/>
  <c r="R119" i="10"/>
  <c r="V119" i="10" s="1"/>
  <c r="S121" i="10"/>
  <c r="H124" i="10"/>
  <c r="H128" i="10"/>
  <c r="J185" i="10"/>
  <c r="R63" i="10"/>
  <c r="V63" i="10" s="1"/>
  <c r="F78" i="10"/>
  <c r="F79" i="10"/>
  <c r="F80" i="10"/>
  <c r="I108" i="10"/>
  <c r="P120" i="10"/>
  <c r="H121" i="10"/>
  <c r="J125" i="10"/>
  <c r="Q139" i="10"/>
  <c r="U139" i="10" s="1"/>
  <c r="Q143" i="10"/>
  <c r="U143" i="10" s="1"/>
  <c r="F146" i="10"/>
  <c r="J146" i="10" s="1"/>
  <c r="P146" i="10"/>
  <c r="T146" i="10" s="1"/>
  <c r="D181" i="10"/>
  <c r="P181" i="10"/>
  <c r="P182" i="10"/>
  <c r="T182" i="10" s="1"/>
  <c r="P183" i="10"/>
  <c r="T183" i="10" s="1"/>
  <c r="I66" i="10"/>
  <c r="P57" i="10"/>
  <c r="D62" i="10"/>
  <c r="J62" i="10" s="1"/>
  <c r="H57" i="10"/>
  <c r="H66" i="10" s="1"/>
  <c r="J60" i="10"/>
  <c r="R62" i="10"/>
  <c r="V62" i="10" s="1"/>
  <c r="Q82" i="10"/>
  <c r="U82" i="10" s="1"/>
  <c r="Q83" i="10"/>
  <c r="U83" i="10" s="1"/>
  <c r="Q84" i="10"/>
  <c r="U84" i="10" s="1"/>
  <c r="Q85" i="10"/>
  <c r="U85" i="10" s="1"/>
  <c r="U20" i="10" s="1"/>
  <c r="S96" i="10"/>
  <c r="J102" i="10"/>
  <c r="F105" i="10"/>
  <c r="F106" i="10"/>
  <c r="F107" i="10"/>
  <c r="H120" i="10"/>
  <c r="H129" i="10" s="1"/>
  <c r="J123" i="10"/>
  <c r="X123" i="10" s="1"/>
  <c r="R125" i="10"/>
  <c r="V125" i="10" s="1"/>
  <c r="I150" i="10"/>
  <c r="R139" i="10"/>
  <c r="V139" i="10" s="1"/>
  <c r="Q140" i="10"/>
  <c r="U140" i="10" s="1"/>
  <c r="R143" i="10"/>
  <c r="V143" i="10" s="1"/>
  <c r="J145" i="10"/>
  <c r="H146" i="10"/>
  <c r="J147" i="10"/>
  <c r="H148" i="10"/>
  <c r="J148" i="10" s="1"/>
  <c r="F149" i="10"/>
  <c r="J149" i="10" s="1"/>
  <c r="J165" i="10"/>
  <c r="X165" i="10" s="1"/>
  <c r="H181" i="10"/>
  <c r="H192" i="10" s="1"/>
  <c r="R181" i="10"/>
  <c r="V181" i="10" s="1"/>
  <c r="R182" i="10"/>
  <c r="V182" i="10" s="1"/>
  <c r="R183" i="10"/>
  <c r="V183" i="10" s="1"/>
  <c r="R184" i="10"/>
  <c r="V184" i="10" s="1"/>
  <c r="R185" i="10"/>
  <c r="V185" i="10" s="1"/>
  <c r="J187" i="10"/>
  <c r="D191" i="10"/>
  <c r="J191" i="10" s="1"/>
  <c r="P191" i="10"/>
  <c r="T191" i="10" s="1"/>
  <c r="W191" i="10" s="1"/>
  <c r="F192" i="10"/>
  <c r="W186" i="10"/>
  <c r="W187" i="10"/>
  <c r="J188" i="10"/>
  <c r="J189" i="10"/>
  <c r="W189" i="10"/>
  <c r="J190" i="10"/>
  <c r="U181" i="10"/>
  <c r="S182" i="10"/>
  <c r="X182" i="10" s="1"/>
  <c r="S185" i="10"/>
  <c r="X185" i="10" s="1"/>
  <c r="S186" i="10"/>
  <c r="X186" i="10" s="1"/>
  <c r="S187" i="10"/>
  <c r="X187" i="10" s="1"/>
  <c r="S189" i="10"/>
  <c r="T180" i="10"/>
  <c r="T181" i="10"/>
  <c r="W181" i="10" s="1"/>
  <c r="T185" i="10"/>
  <c r="W185" i="10" s="1"/>
  <c r="S180" i="10"/>
  <c r="W159" i="10"/>
  <c r="T168" i="10"/>
  <c r="T169" i="10"/>
  <c r="T170" i="10"/>
  <c r="V160" i="10"/>
  <c r="T167" i="10"/>
  <c r="T166" i="10"/>
  <c r="J159" i="10"/>
  <c r="S159" i="10"/>
  <c r="F160" i="10"/>
  <c r="F161" i="10"/>
  <c r="U165" i="10"/>
  <c r="W165" i="10" s="1"/>
  <c r="Q166" i="10"/>
  <c r="U166" i="10" s="1"/>
  <c r="Q167" i="10"/>
  <c r="U167" i="10" s="1"/>
  <c r="Q168" i="10"/>
  <c r="U168" i="10" s="1"/>
  <c r="Q169" i="10"/>
  <c r="U169" i="10" s="1"/>
  <c r="Q170" i="10"/>
  <c r="U170" i="10" s="1"/>
  <c r="H160" i="10"/>
  <c r="P160" i="10"/>
  <c r="H161" i="10"/>
  <c r="P161" i="10"/>
  <c r="H162" i="10"/>
  <c r="J162" i="10" s="1"/>
  <c r="P162" i="10"/>
  <c r="H163" i="10"/>
  <c r="J163" i="10" s="1"/>
  <c r="P163" i="10"/>
  <c r="H164" i="10"/>
  <c r="J164" i="10" s="1"/>
  <c r="P164" i="10"/>
  <c r="D166" i="10"/>
  <c r="R166" i="10"/>
  <c r="V166" i="10" s="1"/>
  <c r="D167" i="10"/>
  <c r="R167" i="10"/>
  <c r="V167" i="10" s="1"/>
  <c r="D168" i="10"/>
  <c r="R168" i="10"/>
  <c r="V168" i="10" s="1"/>
  <c r="D169" i="10"/>
  <c r="J169" i="10" s="1"/>
  <c r="R169" i="10"/>
  <c r="V169" i="10" s="1"/>
  <c r="D170" i="10"/>
  <c r="J170" i="10" s="1"/>
  <c r="R170" i="10"/>
  <c r="V170" i="10" s="1"/>
  <c r="Q160" i="10"/>
  <c r="U160" i="10" s="1"/>
  <c r="Q161" i="10"/>
  <c r="U161" i="10" s="1"/>
  <c r="Q162" i="10"/>
  <c r="U162" i="10" s="1"/>
  <c r="Q163" i="10"/>
  <c r="U163" i="10" s="1"/>
  <c r="Q164" i="10"/>
  <c r="U164" i="10" s="1"/>
  <c r="F166" i="10"/>
  <c r="F167" i="10"/>
  <c r="F168" i="10"/>
  <c r="F150" i="10"/>
  <c r="S139" i="10"/>
  <c r="T139" i="10"/>
  <c r="S143" i="10"/>
  <c r="T143" i="10"/>
  <c r="S140" i="10"/>
  <c r="T140" i="10"/>
  <c r="X138" i="10"/>
  <c r="S142" i="10"/>
  <c r="T142" i="10"/>
  <c r="W142" i="10" s="1"/>
  <c r="T141" i="10"/>
  <c r="W141" i="10" s="1"/>
  <c r="T138" i="10"/>
  <c r="H139" i="10"/>
  <c r="H140" i="10"/>
  <c r="H141" i="10"/>
  <c r="H142" i="10"/>
  <c r="H143" i="10"/>
  <c r="R145" i="10"/>
  <c r="V145" i="10" s="1"/>
  <c r="R146" i="10"/>
  <c r="V146" i="10" s="1"/>
  <c r="R147" i="10"/>
  <c r="V147" i="10" s="1"/>
  <c r="W147" i="10" s="1"/>
  <c r="R148" i="10"/>
  <c r="V148" i="10" s="1"/>
  <c r="R149" i="10"/>
  <c r="V149" i="10" s="1"/>
  <c r="Q150" i="10"/>
  <c r="U138" i="10"/>
  <c r="S144" i="10"/>
  <c r="X144" i="10" s="1"/>
  <c r="D139" i="10"/>
  <c r="J139" i="10" s="1"/>
  <c r="D140" i="10"/>
  <c r="D141" i="10"/>
  <c r="J141" i="10" s="1"/>
  <c r="D142" i="10"/>
  <c r="J142" i="10" s="1"/>
  <c r="X142" i="10" s="1"/>
  <c r="D143" i="10"/>
  <c r="J143" i="10" s="1"/>
  <c r="P148" i="10"/>
  <c r="P149" i="10"/>
  <c r="F129" i="10"/>
  <c r="U124" i="10"/>
  <c r="Q129" i="10"/>
  <c r="T122" i="10"/>
  <c r="V123" i="10"/>
  <c r="D118" i="10"/>
  <c r="D119" i="10"/>
  <c r="J119" i="10" s="1"/>
  <c r="D120" i="10"/>
  <c r="J120" i="10" s="1"/>
  <c r="D121" i="10"/>
  <c r="J121" i="10" s="1"/>
  <c r="D122" i="10"/>
  <c r="J122" i="10" s="1"/>
  <c r="P124" i="10"/>
  <c r="P125" i="10"/>
  <c r="P126" i="10"/>
  <c r="P127" i="10"/>
  <c r="P128" i="10"/>
  <c r="T117" i="10"/>
  <c r="T10" i="10" s="1"/>
  <c r="T118" i="10"/>
  <c r="W118" i="10" s="1"/>
  <c r="T119" i="10"/>
  <c r="W119" i="10" s="1"/>
  <c r="T121" i="10"/>
  <c r="W121" i="10" s="1"/>
  <c r="S117" i="10"/>
  <c r="X117" i="10" s="1"/>
  <c r="T104" i="10"/>
  <c r="T105" i="10"/>
  <c r="T106" i="10"/>
  <c r="T107" i="10"/>
  <c r="T103" i="10"/>
  <c r="V97" i="10"/>
  <c r="W102" i="10"/>
  <c r="J96" i="10"/>
  <c r="F98" i="10"/>
  <c r="F108" i="10" s="1"/>
  <c r="F101" i="10"/>
  <c r="J101" i="10" s="1"/>
  <c r="Q103" i="10"/>
  <c r="U103" i="10" s="1"/>
  <c r="Q104" i="10"/>
  <c r="U104" i="10" s="1"/>
  <c r="Q105" i="10"/>
  <c r="U105" i="10" s="1"/>
  <c r="Q106" i="10"/>
  <c r="U106" i="10" s="1"/>
  <c r="Q107" i="10"/>
  <c r="U107" i="10" s="1"/>
  <c r="H97" i="10"/>
  <c r="H108" i="10" s="1"/>
  <c r="P97" i="10"/>
  <c r="H98" i="10"/>
  <c r="P98" i="10"/>
  <c r="H99" i="10"/>
  <c r="P99" i="10"/>
  <c r="H100" i="10"/>
  <c r="P100" i="10"/>
  <c r="H101" i="10"/>
  <c r="P101" i="10"/>
  <c r="D103" i="10"/>
  <c r="J103" i="10" s="1"/>
  <c r="R103" i="10"/>
  <c r="V103" i="10" s="1"/>
  <c r="D104" i="10"/>
  <c r="R104" i="10"/>
  <c r="V104" i="10" s="1"/>
  <c r="D105" i="10"/>
  <c r="J105" i="10" s="1"/>
  <c r="R105" i="10"/>
  <c r="V105" i="10" s="1"/>
  <c r="D106" i="10"/>
  <c r="J106" i="10" s="1"/>
  <c r="R106" i="10"/>
  <c r="V106" i="10" s="1"/>
  <c r="D107" i="10"/>
  <c r="J107" i="10" s="1"/>
  <c r="R107" i="10"/>
  <c r="V107" i="10" s="1"/>
  <c r="U96" i="10"/>
  <c r="Q100" i="10"/>
  <c r="U100" i="10" s="1"/>
  <c r="Q101" i="10"/>
  <c r="U101" i="10" s="1"/>
  <c r="F104" i="10"/>
  <c r="D97" i="10"/>
  <c r="J97" i="10" s="1"/>
  <c r="D99" i="10"/>
  <c r="J99" i="10" s="1"/>
  <c r="D100" i="10"/>
  <c r="J100" i="10" s="1"/>
  <c r="T82" i="10"/>
  <c r="T83" i="10"/>
  <c r="T84" i="10"/>
  <c r="T85" i="10"/>
  <c r="T86" i="10"/>
  <c r="V76" i="10"/>
  <c r="J75" i="10"/>
  <c r="F76" i="10"/>
  <c r="J76" i="10" s="1"/>
  <c r="F77" i="10"/>
  <c r="J77" i="10" s="1"/>
  <c r="U81" i="10"/>
  <c r="W81" i="10" s="1"/>
  <c r="Q86" i="10"/>
  <c r="U86" i="10" s="1"/>
  <c r="H76" i="10"/>
  <c r="P76" i="10"/>
  <c r="H77" i="10"/>
  <c r="P77" i="10"/>
  <c r="H78" i="10"/>
  <c r="J78" i="10" s="1"/>
  <c r="P78" i="10"/>
  <c r="H79" i="10"/>
  <c r="J79" i="10" s="1"/>
  <c r="P79" i="10"/>
  <c r="H80" i="10"/>
  <c r="J80" i="10" s="1"/>
  <c r="P80" i="10"/>
  <c r="D82" i="10"/>
  <c r="R82" i="10"/>
  <c r="V82" i="10" s="1"/>
  <c r="D83" i="10"/>
  <c r="R83" i="10"/>
  <c r="V83" i="10" s="1"/>
  <c r="D84" i="10"/>
  <c r="J84" i="10" s="1"/>
  <c r="R84" i="10"/>
  <c r="V84" i="10" s="1"/>
  <c r="D85" i="10"/>
  <c r="R85" i="10"/>
  <c r="V85" i="10" s="1"/>
  <c r="D86" i="10"/>
  <c r="R86" i="10"/>
  <c r="V86" i="10" s="1"/>
  <c r="Q76" i="10"/>
  <c r="U76" i="10" s="1"/>
  <c r="U11" i="10" s="1"/>
  <c r="Q78" i="10"/>
  <c r="U78" i="10" s="1"/>
  <c r="F82" i="10"/>
  <c r="F84" i="10"/>
  <c r="F86" i="10"/>
  <c r="U75" i="10"/>
  <c r="W75" i="10" s="1"/>
  <c r="Q77" i="10"/>
  <c r="U77" i="10" s="1"/>
  <c r="Q79" i="10"/>
  <c r="U79" i="10" s="1"/>
  <c r="Q80" i="10"/>
  <c r="U80" i="10" s="1"/>
  <c r="U15" i="10" s="1"/>
  <c r="F83" i="10"/>
  <c r="F85" i="10"/>
  <c r="X60" i="10"/>
  <c r="U61" i="10"/>
  <c r="F66" i="10"/>
  <c r="T54" i="10"/>
  <c r="T55" i="10"/>
  <c r="W55" i="10" s="1"/>
  <c r="T59" i="10"/>
  <c r="W59" i="10" s="1"/>
  <c r="D55" i="10"/>
  <c r="P61" i="10"/>
  <c r="P62" i="10"/>
  <c r="P63" i="10"/>
  <c r="P64" i="10"/>
  <c r="P65" i="10"/>
  <c r="T56" i="10"/>
  <c r="T57" i="10"/>
  <c r="W57" i="10" s="1"/>
  <c r="T58" i="10"/>
  <c r="V60" i="10"/>
  <c r="D56" i="10"/>
  <c r="J56" i="10" s="1"/>
  <c r="D57" i="10"/>
  <c r="J57" i="10" s="1"/>
  <c r="D58" i="10"/>
  <c r="J58" i="10" s="1"/>
  <c r="X58" i="10" s="1"/>
  <c r="D59" i="10"/>
  <c r="J59" i="10" s="1"/>
  <c r="S54" i="10"/>
  <c r="X54" i="10" s="1"/>
  <c r="U36" i="10"/>
  <c r="U13" i="10" s="1"/>
  <c r="U40" i="10"/>
  <c r="U37" i="10"/>
  <c r="U44" i="10"/>
  <c r="U33" i="10"/>
  <c r="U41" i="10"/>
  <c r="F36" i="10"/>
  <c r="H38" i="10"/>
  <c r="H45" i="10" s="1"/>
  <c r="F40" i="10"/>
  <c r="F42" i="10"/>
  <c r="F34" i="10"/>
  <c r="F41" i="10"/>
  <c r="F37" i="10"/>
  <c r="F44" i="10"/>
  <c r="F43" i="10"/>
  <c r="F35" i="10"/>
  <c r="D34" i="10"/>
  <c r="D35" i="10"/>
  <c r="J35" i="10" s="1"/>
  <c r="D36" i="10"/>
  <c r="J36" i="10" s="1"/>
  <c r="D37" i="10"/>
  <c r="J37" i="10" s="1"/>
  <c r="D38" i="10"/>
  <c r="J38" i="10" s="1"/>
  <c r="D39" i="10"/>
  <c r="J39" i="10" s="1"/>
  <c r="D40" i="10"/>
  <c r="J40" i="10" s="1"/>
  <c r="D41" i="10"/>
  <c r="J41" i="10" s="1"/>
  <c r="D42" i="10"/>
  <c r="D43" i="10"/>
  <c r="D44" i="10"/>
  <c r="J44" i="10" s="1"/>
  <c r="R44" i="10"/>
  <c r="P43" i="10"/>
  <c r="P42" i="10"/>
  <c r="P19" i="10" s="1"/>
  <c r="P41" i="10"/>
  <c r="P40" i="10"/>
  <c r="R39" i="10"/>
  <c r="P39" i="10"/>
  <c r="P16" i="10" s="1"/>
  <c r="R38" i="10"/>
  <c r="P37" i="10"/>
  <c r="R37" i="10"/>
  <c r="R36" i="10"/>
  <c r="R35" i="10"/>
  <c r="R34" i="10"/>
  <c r="R33" i="10"/>
  <c r="R10" i="10" s="1"/>
  <c r="M22" i="10"/>
  <c r="F22" i="10"/>
  <c r="E22" i="10"/>
  <c r="K22" i="10"/>
  <c r="C21" i="10"/>
  <c r="S188" i="10" l="1"/>
  <c r="W182" i="10"/>
  <c r="S190" i="10"/>
  <c r="X190" i="10" s="1"/>
  <c r="U17" i="10"/>
  <c r="W146" i="10"/>
  <c r="X121" i="10"/>
  <c r="V129" i="10"/>
  <c r="U12" i="10"/>
  <c r="X120" i="10"/>
  <c r="S120" i="10"/>
  <c r="U19" i="10"/>
  <c r="Q13" i="10"/>
  <c r="U16" i="10"/>
  <c r="U18" i="10"/>
  <c r="Q66" i="10"/>
  <c r="X59" i="10"/>
  <c r="Q17" i="10"/>
  <c r="V39" i="10"/>
  <c r="V16" i="10" s="1"/>
  <c r="R16" i="10"/>
  <c r="P20" i="10"/>
  <c r="R66" i="10"/>
  <c r="S147" i="10"/>
  <c r="X147" i="10" s="1"/>
  <c r="S191" i="10"/>
  <c r="X191" i="10" s="1"/>
  <c r="Q192" i="10"/>
  <c r="V192" i="10"/>
  <c r="T40" i="10"/>
  <c r="P17" i="10"/>
  <c r="V44" i="10"/>
  <c r="V21" i="10" s="1"/>
  <c r="R21" i="10"/>
  <c r="U21" i="10"/>
  <c r="S145" i="10"/>
  <c r="X145" i="10" s="1"/>
  <c r="U192" i="10"/>
  <c r="Q20" i="10"/>
  <c r="Q21" i="10"/>
  <c r="T41" i="10"/>
  <c r="P18" i="10"/>
  <c r="V66" i="10"/>
  <c r="Q19" i="10"/>
  <c r="Q18" i="10"/>
  <c r="V34" i="10"/>
  <c r="V11" i="10" s="1"/>
  <c r="R11" i="10"/>
  <c r="T37" i="10"/>
  <c r="P14" i="10"/>
  <c r="W56" i="10"/>
  <c r="R129" i="10"/>
  <c r="U129" i="10"/>
  <c r="X143" i="10"/>
  <c r="X139" i="10"/>
  <c r="U150" i="10"/>
  <c r="W143" i="10"/>
  <c r="S183" i="10"/>
  <c r="X183" i="10" s="1"/>
  <c r="U58" i="10"/>
  <c r="U66" i="10" s="1"/>
  <c r="Q14" i="10"/>
  <c r="V37" i="10"/>
  <c r="V14" i="10" s="1"/>
  <c r="R14" i="10"/>
  <c r="S57" i="10"/>
  <c r="X57" i="10"/>
  <c r="V35" i="10"/>
  <c r="V12" i="10" s="1"/>
  <c r="R12" i="10"/>
  <c r="V38" i="10"/>
  <c r="V15" i="10" s="1"/>
  <c r="R15" i="10"/>
  <c r="U14" i="10"/>
  <c r="P192" i="10"/>
  <c r="Q11" i="10"/>
  <c r="Q12" i="10"/>
  <c r="V36" i="10"/>
  <c r="V13" i="10" s="1"/>
  <c r="R13" i="10"/>
  <c r="W58" i="10"/>
  <c r="T120" i="10"/>
  <c r="W120" i="10" s="1"/>
  <c r="W122" i="10"/>
  <c r="S141" i="10"/>
  <c r="W140" i="10"/>
  <c r="W139" i="10"/>
  <c r="S181" i="10"/>
  <c r="Q15" i="10"/>
  <c r="S122" i="10"/>
  <c r="X122" i="10" s="1"/>
  <c r="W96" i="10"/>
  <c r="U10" i="10"/>
  <c r="V33" i="10"/>
  <c r="V10" i="10" s="1"/>
  <c r="J42" i="10"/>
  <c r="J34" i="10"/>
  <c r="U45" i="10"/>
  <c r="W85" i="10"/>
  <c r="R150" i="10"/>
  <c r="U171" i="10"/>
  <c r="H171" i="10"/>
  <c r="J160" i="10"/>
  <c r="W184" i="10"/>
  <c r="F87" i="10"/>
  <c r="J86" i="10"/>
  <c r="D87" i="10"/>
  <c r="H87" i="10"/>
  <c r="X141" i="10"/>
  <c r="V171" i="10"/>
  <c r="W183" i="10"/>
  <c r="R192" i="10"/>
  <c r="S184" i="10"/>
  <c r="X184" i="10" s="1"/>
  <c r="J181" i="10"/>
  <c r="X181" i="10" s="1"/>
  <c r="D45" i="10"/>
  <c r="S119" i="10"/>
  <c r="X119" i="10" s="1"/>
  <c r="J45" i="10"/>
  <c r="F45" i="10"/>
  <c r="V87" i="10"/>
  <c r="W83" i="10"/>
  <c r="V108" i="10"/>
  <c r="V150" i="10"/>
  <c r="D192" i="10"/>
  <c r="J43" i="10"/>
  <c r="H150" i="10"/>
  <c r="J161" i="10"/>
  <c r="S56" i="10"/>
  <c r="X56" i="10" s="1"/>
  <c r="T192" i="10"/>
  <c r="W180" i="10"/>
  <c r="X189" i="10"/>
  <c r="X180" i="10"/>
  <c r="J192" i="10"/>
  <c r="X188" i="10"/>
  <c r="Q171" i="10"/>
  <c r="J167" i="10"/>
  <c r="S166" i="10"/>
  <c r="W170" i="10"/>
  <c r="W168" i="10"/>
  <c r="T163" i="10"/>
  <c r="W163" i="10" s="1"/>
  <c r="S163" i="10"/>
  <c r="X163" i="10" s="1"/>
  <c r="T161" i="10"/>
  <c r="W161" i="10" s="1"/>
  <c r="S161" i="10"/>
  <c r="W166" i="10"/>
  <c r="S167" i="10"/>
  <c r="S169" i="10"/>
  <c r="X169" i="10" s="1"/>
  <c r="J168" i="10"/>
  <c r="J166" i="10"/>
  <c r="X159" i="10"/>
  <c r="W167" i="10"/>
  <c r="F171" i="10"/>
  <c r="W169" i="10"/>
  <c r="T164" i="10"/>
  <c r="W164" i="10" s="1"/>
  <c r="S164" i="10"/>
  <c r="X164" i="10" s="1"/>
  <c r="T162" i="10"/>
  <c r="W162" i="10" s="1"/>
  <c r="S162" i="10"/>
  <c r="X162" i="10" s="1"/>
  <c r="T160" i="10"/>
  <c r="P171" i="10"/>
  <c r="S160" i="10"/>
  <c r="X160" i="10" s="1"/>
  <c r="R171" i="10"/>
  <c r="S170" i="10"/>
  <c r="X170" i="10" s="1"/>
  <c r="S168" i="10"/>
  <c r="D171" i="10"/>
  <c r="T149" i="10"/>
  <c r="W149" i="10" s="1"/>
  <c r="S149" i="10"/>
  <c r="X149" i="10" s="1"/>
  <c r="T148" i="10"/>
  <c r="W148" i="10" s="1"/>
  <c r="S148" i="10"/>
  <c r="X148" i="10" s="1"/>
  <c r="J140" i="10"/>
  <c r="X140" i="10" s="1"/>
  <c r="S146" i="10"/>
  <c r="X146" i="10" s="1"/>
  <c r="W138" i="10"/>
  <c r="W145" i="10"/>
  <c r="J150" i="10"/>
  <c r="D150" i="10"/>
  <c r="P150" i="10"/>
  <c r="S127" i="10"/>
  <c r="X127" i="10" s="1"/>
  <c r="T127" i="10"/>
  <c r="W127" i="10" s="1"/>
  <c r="J118" i="10"/>
  <c r="D129" i="10"/>
  <c r="W123" i="10"/>
  <c r="W117" i="10"/>
  <c r="S125" i="10"/>
  <c r="X125" i="10" s="1"/>
  <c r="T125" i="10"/>
  <c r="W125" i="10" s="1"/>
  <c r="S128" i="10"/>
  <c r="X128" i="10" s="1"/>
  <c r="T128" i="10"/>
  <c r="W128" i="10" s="1"/>
  <c r="S124" i="10"/>
  <c r="X124" i="10" s="1"/>
  <c r="T124" i="10"/>
  <c r="W124" i="10" s="1"/>
  <c r="S126" i="10"/>
  <c r="X126" i="10" s="1"/>
  <c r="T126" i="10"/>
  <c r="W126" i="10" s="1"/>
  <c r="P129" i="10"/>
  <c r="Q108" i="10"/>
  <c r="J104" i="10"/>
  <c r="X96" i="10"/>
  <c r="W103" i="10"/>
  <c r="S107" i="10"/>
  <c r="X107" i="10" s="1"/>
  <c r="S105" i="10"/>
  <c r="X105" i="10" s="1"/>
  <c r="J98" i="10"/>
  <c r="T100" i="10"/>
  <c r="W100" i="10" s="1"/>
  <c r="S100" i="10"/>
  <c r="X100" i="10" s="1"/>
  <c r="T98" i="10"/>
  <c r="W98" i="10" s="1"/>
  <c r="S98" i="10"/>
  <c r="W107" i="10"/>
  <c r="W105" i="10"/>
  <c r="S106" i="10"/>
  <c r="X106" i="10" s="1"/>
  <c r="S104" i="10"/>
  <c r="U108" i="10"/>
  <c r="T101" i="10"/>
  <c r="W101" i="10" s="1"/>
  <c r="S101" i="10"/>
  <c r="X101" i="10" s="1"/>
  <c r="T99" i="10"/>
  <c r="W99" i="10" s="1"/>
  <c r="S99" i="10"/>
  <c r="X99" i="10" s="1"/>
  <c r="S97" i="10"/>
  <c r="T97" i="10"/>
  <c r="P108" i="10"/>
  <c r="R108" i="10"/>
  <c r="S103" i="10"/>
  <c r="X103" i="10" s="1"/>
  <c r="D108" i="10"/>
  <c r="W106" i="10"/>
  <c r="W104" i="10"/>
  <c r="T80" i="10"/>
  <c r="W80" i="10" s="1"/>
  <c r="S80" i="10"/>
  <c r="X80" i="10" s="1"/>
  <c r="T78" i="10"/>
  <c r="W78" i="10" s="1"/>
  <c r="S78" i="10"/>
  <c r="X78" i="10" s="1"/>
  <c r="P87" i="10"/>
  <c r="T76" i="10"/>
  <c r="S76" i="10"/>
  <c r="X76" i="10" s="1"/>
  <c r="W86" i="10"/>
  <c r="W84" i="10"/>
  <c r="W82" i="10"/>
  <c r="Q87" i="10"/>
  <c r="J85" i="10"/>
  <c r="J83" i="10"/>
  <c r="R87" i="10"/>
  <c r="S85" i="10"/>
  <c r="S83" i="10"/>
  <c r="T79" i="10"/>
  <c r="W79" i="10" s="1"/>
  <c r="S79" i="10"/>
  <c r="X79" i="10" s="1"/>
  <c r="T77" i="10"/>
  <c r="W77" i="10" s="1"/>
  <c r="S77" i="10"/>
  <c r="X77" i="10" s="1"/>
  <c r="X75" i="10"/>
  <c r="U87" i="10"/>
  <c r="J82" i="10"/>
  <c r="S86" i="10"/>
  <c r="X86" i="10" s="1"/>
  <c r="S84" i="10"/>
  <c r="X84" i="10" s="1"/>
  <c r="S82" i="10"/>
  <c r="T64" i="10"/>
  <c r="W64" i="10" s="1"/>
  <c r="S64" i="10"/>
  <c r="X64" i="10" s="1"/>
  <c r="J55" i="10"/>
  <c r="D66" i="10"/>
  <c r="W54" i="10"/>
  <c r="W60" i="10"/>
  <c r="T63" i="10"/>
  <c r="W63" i="10" s="1"/>
  <c r="S63" i="10"/>
  <c r="X63" i="10" s="1"/>
  <c r="S62" i="10"/>
  <c r="X62" i="10" s="1"/>
  <c r="T62" i="10"/>
  <c r="W62" i="10" s="1"/>
  <c r="T65" i="10"/>
  <c r="W65" i="10" s="1"/>
  <c r="S65" i="10"/>
  <c r="X65" i="10" s="1"/>
  <c r="T61" i="10"/>
  <c r="W61" i="10" s="1"/>
  <c r="S61" i="10"/>
  <c r="X61" i="10" s="1"/>
  <c r="P66" i="10"/>
  <c r="T39" i="10"/>
  <c r="S39" i="10"/>
  <c r="T42" i="10"/>
  <c r="T19" i="10" s="1"/>
  <c r="T43" i="10"/>
  <c r="S33" i="10"/>
  <c r="S10" i="10" s="1"/>
  <c r="X10" i="10" s="1"/>
  <c r="S37" i="10"/>
  <c r="P34" i="10"/>
  <c r="P11" i="10" s="1"/>
  <c r="P35" i="10"/>
  <c r="P12" i="10" s="1"/>
  <c r="P44" i="10"/>
  <c r="P21" i="10" s="1"/>
  <c r="P36" i="10"/>
  <c r="P13" i="10" s="1"/>
  <c r="D20" i="10"/>
  <c r="P38" i="10"/>
  <c r="P15" i="10" s="1"/>
  <c r="N22" i="10"/>
  <c r="D21" i="10"/>
  <c r="C20" i="10"/>
  <c r="R40" i="10"/>
  <c r="R41" i="10"/>
  <c r="R42" i="10"/>
  <c r="R43" i="10"/>
  <c r="C16" i="10"/>
  <c r="X166" i="10" l="1"/>
  <c r="X167" i="10"/>
  <c r="T14" i="10"/>
  <c r="W14" i="10" s="1"/>
  <c r="S14" i="10"/>
  <c r="X14" i="10" s="1"/>
  <c r="V42" i="10"/>
  <c r="V19" i="10" s="1"/>
  <c r="W19" i="10" s="1"/>
  <c r="R19" i="10"/>
  <c r="X39" i="10"/>
  <c r="S16" i="10"/>
  <c r="X16" i="10" s="1"/>
  <c r="T18" i="10"/>
  <c r="V43" i="10"/>
  <c r="V20" i="10" s="1"/>
  <c r="R20" i="10"/>
  <c r="W39" i="10"/>
  <c r="T16" i="10"/>
  <c r="W16" i="10" s="1"/>
  <c r="T17" i="10"/>
  <c r="V41" i="10"/>
  <c r="R18" i="10"/>
  <c r="V40" i="10"/>
  <c r="R17" i="10"/>
  <c r="T20" i="10"/>
  <c r="Q22" i="10"/>
  <c r="W192" i="10"/>
  <c r="W10" i="10"/>
  <c r="W37" i="10"/>
  <c r="P22" i="10"/>
  <c r="X150" i="10"/>
  <c r="S192" i="10"/>
  <c r="R45" i="10"/>
  <c r="P45" i="10"/>
  <c r="W150" i="10"/>
  <c r="X161" i="10"/>
  <c r="W33" i="10"/>
  <c r="X192" i="10"/>
  <c r="S171" i="10"/>
  <c r="J171" i="10"/>
  <c r="W160" i="10"/>
  <c r="W171" i="10" s="1"/>
  <c r="T171" i="10"/>
  <c r="X168" i="10"/>
  <c r="T150" i="10"/>
  <c r="S150" i="10"/>
  <c r="S129" i="10"/>
  <c r="W129" i="10"/>
  <c r="X118" i="10"/>
  <c r="X129" i="10" s="1"/>
  <c r="J129" i="10"/>
  <c r="T129" i="10"/>
  <c r="W97" i="10"/>
  <c r="W108" i="10" s="1"/>
  <c r="T108" i="10"/>
  <c r="X104" i="10"/>
  <c r="S108" i="10"/>
  <c r="X98" i="10"/>
  <c r="X97" i="10"/>
  <c r="J108" i="10"/>
  <c r="X85" i="10"/>
  <c r="X82" i="10"/>
  <c r="S87" i="10"/>
  <c r="W76" i="10"/>
  <c r="W87" i="10" s="1"/>
  <c r="T87" i="10"/>
  <c r="J87" i="10"/>
  <c r="X83" i="10"/>
  <c r="X55" i="10"/>
  <c r="X66" i="10" s="1"/>
  <c r="J66" i="10"/>
  <c r="W66" i="10"/>
  <c r="T66" i="10"/>
  <c r="S66" i="10"/>
  <c r="S38" i="10"/>
  <c r="S15" i="10" s="1"/>
  <c r="X15" i="10" s="1"/>
  <c r="T38" i="10"/>
  <c r="T44" i="10"/>
  <c r="S44" i="10"/>
  <c r="S34" i="10"/>
  <c r="T34" i="10"/>
  <c r="T11" i="10" s="1"/>
  <c r="W11" i="10" s="1"/>
  <c r="S43" i="10"/>
  <c r="S20" i="10" s="1"/>
  <c r="X20" i="10" s="1"/>
  <c r="S42" i="10"/>
  <c r="S19" i="10" s="1"/>
  <c r="X19" i="10" s="1"/>
  <c r="T35" i="10"/>
  <c r="S35" i="10"/>
  <c r="S12" i="10" s="1"/>
  <c r="X12" i="10" s="1"/>
  <c r="W43" i="10"/>
  <c r="T36" i="10"/>
  <c r="S36" i="10"/>
  <c r="S13" i="10" s="1"/>
  <c r="X13" i="10" s="1"/>
  <c r="S41" i="10"/>
  <c r="S18" i="10" s="1"/>
  <c r="X18" i="10" s="1"/>
  <c r="S40" i="10"/>
  <c r="S17" i="10" s="1"/>
  <c r="X17" i="10" s="1"/>
  <c r="W42" i="10"/>
  <c r="D17" i="10"/>
  <c r="D16" i="10"/>
  <c r="C17" i="10"/>
  <c r="D13" i="10"/>
  <c r="C13" i="10"/>
  <c r="X171" i="10" l="1"/>
  <c r="R22" i="10"/>
  <c r="W20" i="10"/>
  <c r="W41" i="10"/>
  <c r="V18" i="10"/>
  <c r="W18" i="10" s="1"/>
  <c r="W40" i="10"/>
  <c r="V17" i="10"/>
  <c r="W17" i="10" s="1"/>
  <c r="X44" i="10"/>
  <c r="S21" i="10"/>
  <c r="X21" i="10" s="1"/>
  <c r="V45" i="10"/>
  <c r="X40" i="10"/>
  <c r="X43" i="10"/>
  <c r="W44" i="10"/>
  <c r="T21" i="10"/>
  <c r="W21" i="10" s="1"/>
  <c r="X87" i="10"/>
  <c r="W38" i="10"/>
  <c r="T15" i="10"/>
  <c r="W15" i="10" s="1"/>
  <c r="W36" i="10"/>
  <c r="T13" i="10"/>
  <c r="W13" i="10" s="1"/>
  <c r="S45" i="10"/>
  <c r="S11" i="10"/>
  <c r="X11" i="10" s="1"/>
  <c r="W35" i="10"/>
  <c r="T12" i="10"/>
  <c r="W12" i="10" s="1"/>
  <c r="X108" i="10"/>
  <c r="W34" i="10"/>
  <c r="T45" i="10"/>
  <c r="C12" i="10"/>
  <c r="D12" i="10"/>
  <c r="S22" i="10" l="1"/>
  <c r="W45" i="10"/>
  <c r="X35" i="10"/>
  <c r="X36" i="10"/>
  <c r="H22" i="10" l="1"/>
  <c r="V22" i="10"/>
  <c r="G22" i="10"/>
  <c r="X33" i="10" l="1"/>
  <c r="X37" i="10"/>
  <c r="D11" i="10"/>
  <c r="X41" i="10" l="1"/>
  <c r="X34" i="10"/>
  <c r="D19" i="10"/>
  <c r="X38" i="10"/>
  <c r="D15" i="10"/>
  <c r="D18" i="10" l="1"/>
  <c r="D14" i="10"/>
  <c r="X42" i="10"/>
  <c r="X45" i="10" s="1"/>
  <c r="D22" i="10" l="1"/>
  <c r="J22" i="10" l="1"/>
  <c r="X22" i="10"/>
  <c r="C14" i="10" l="1"/>
  <c r="C18" i="10"/>
  <c r="C11" i="10" l="1"/>
  <c r="C15" i="10"/>
  <c r="C19" i="10" l="1"/>
  <c r="C22" i="10" s="1"/>
  <c r="I22" i="10" s="1"/>
  <c r="T22" i="10" l="1"/>
  <c r="D2" i="9" l="1"/>
  <c r="C2" i="9"/>
  <c r="F84" i="1" l="1"/>
</calcChain>
</file>

<file path=xl/comments1.xml><?xml version="1.0" encoding="utf-8"?>
<comments xmlns="http://schemas.openxmlformats.org/spreadsheetml/2006/main">
  <authors>
    <author>Макаренко Е.В.</author>
  </authors>
  <commentLis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48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69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90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111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132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153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  <comment ref="N174" author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по данным 90 счета</t>
        </r>
      </text>
    </comment>
  </commentList>
</comments>
</file>

<file path=xl/sharedStrings.xml><?xml version="1.0" encoding="utf-8"?>
<sst xmlns="http://schemas.openxmlformats.org/spreadsheetml/2006/main" count="735" uniqueCount="139">
  <si>
    <t>Выводимые данные:</t>
  </si>
  <si>
    <t>БУ (данные бухгалтерского учета)</t>
  </si>
  <si>
    <t>Сортировка:</t>
  </si>
  <si>
    <t>Организация По возрастанию</t>
  </si>
  <si>
    <t>Счет</t>
  </si>
  <si>
    <t>Сальдо на начало периода</t>
  </si>
  <si>
    <t>Обороты за период</t>
  </si>
  <si>
    <t>Сальдо на конец периода</t>
  </si>
  <si>
    <t>Подразделение</t>
  </si>
  <si>
    <t>Дебет</t>
  </si>
  <si>
    <t>Кредит</t>
  </si>
  <si>
    <t>Статьи затрат</t>
  </si>
  <si>
    <t>Амортизация</t>
  </si>
  <si>
    <t>Итого</t>
  </si>
  <si>
    <t>…</t>
  </si>
  <si>
    <t>Статья n</t>
  </si>
  <si>
    <t>руб.</t>
  </si>
  <si>
    <t>Заработная плата всего</t>
  </si>
  <si>
    <t>Отчисления на социальные нужды</t>
  </si>
  <si>
    <t>Аренда</t>
  </si>
  <si>
    <t>электроэнергия</t>
  </si>
  <si>
    <t>тепловая энергия</t>
  </si>
  <si>
    <t>водоснабжение</t>
  </si>
  <si>
    <t>водоотведение</t>
  </si>
  <si>
    <t>прочие услуги</t>
  </si>
  <si>
    <t>транспортный налог</t>
  </si>
  <si>
    <t>налог на имущество</t>
  </si>
  <si>
    <t>аренда земли</t>
  </si>
  <si>
    <t>земельный налог</t>
  </si>
  <si>
    <t>плата за загрязнение окружающей среды</t>
  </si>
  <si>
    <t>материалы на текущий ремонт хозяйственным способом</t>
  </si>
  <si>
    <t>материалы на капитальный ремонт хозяйственным способом</t>
  </si>
  <si>
    <t>ремонт подрядным способом</t>
  </si>
  <si>
    <t>регламентные работы (в т.ч. подрядный способ)</t>
  </si>
  <si>
    <t>Хозинвентарь и другие вспомогательные материалы</t>
  </si>
  <si>
    <t>услуги по обслуживанию программного обеспечения</t>
  </si>
  <si>
    <t>консультационные услуги</t>
  </si>
  <si>
    <t>аудиторские услуги</t>
  </si>
  <si>
    <t>информационные услуги</t>
  </si>
  <si>
    <t>юридические услуги</t>
  </si>
  <si>
    <t>прочее</t>
  </si>
  <si>
    <t>услуги связи и интернета</t>
  </si>
  <si>
    <t>обучение персонала</t>
  </si>
  <si>
    <t>командировочные расходы</t>
  </si>
  <si>
    <t>почтово-канцелярские расходы</t>
  </si>
  <si>
    <t>вневедомственная охрана</t>
  </si>
  <si>
    <t>пожарная охрана</t>
  </si>
  <si>
    <t>расходы на страхование объектов</t>
  </si>
  <si>
    <t>услуги банка</t>
  </si>
  <si>
    <t>моющие средства</t>
  </si>
  <si>
    <t>специальное питание</t>
  </si>
  <si>
    <t>страхование персонала (кроме ДМС)</t>
  </si>
  <si>
    <t>аттестация</t>
  </si>
  <si>
    <t>медицинский осмотр</t>
  </si>
  <si>
    <t>расходы на льготный проезд</t>
  </si>
  <si>
    <t>услуги по управлению</t>
  </si>
  <si>
    <t>транспортные услуги</t>
  </si>
  <si>
    <t>прочие расходы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</si>
  <si>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</si>
  <si>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</si>
  <si>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</si>
  <si>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</si>
  <si>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</si>
  <si>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</si>
  <si>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</si>
  <si>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</si>
  <si>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</si>
  <si>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</si>
  <si>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</si>
  <si>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</si>
  <si>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Месяц </t>
  </si>
  <si>
    <t>Население</t>
  </si>
  <si>
    <t>Бюджетные организации</t>
  </si>
  <si>
    <t>Прочие организации</t>
  </si>
  <si>
    <t>Объем</t>
  </si>
  <si>
    <t>Сумма</t>
  </si>
  <si>
    <t>Гкал</t>
  </si>
  <si>
    <t xml:space="preserve">Итого </t>
  </si>
  <si>
    <t>теплоснабжение</t>
  </si>
  <si>
    <t>вывоз ЖБО</t>
  </si>
  <si>
    <t>вывоз ТКО</t>
  </si>
  <si>
    <t xml:space="preserve">утилизация ТКО </t>
  </si>
  <si>
    <t>прочие нерегулируемые виды</t>
  </si>
  <si>
    <t>легковой автомобиль общего назначения</t>
  </si>
  <si>
    <t>грузовой автомобиль общего назначения</t>
  </si>
  <si>
    <t>грузопассажирский автомобиль</t>
  </si>
  <si>
    <t>автомобиль-тягач</t>
  </si>
  <si>
    <t>автобус</t>
  </si>
  <si>
    <t>микроавтобус</t>
  </si>
  <si>
    <t>трактор</t>
  </si>
  <si>
    <t>погрузчик</t>
  </si>
  <si>
    <t>бульдозер</t>
  </si>
  <si>
    <t>экскаватор</t>
  </si>
  <si>
    <t>самосвал</t>
  </si>
  <si>
    <t>ассенизаторские машины</t>
  </si>
  <si>
    <t>краны</t>
  </si>
  <si>
    <t>другая спецтехника</t>
  </si>
  <si>
    <t>Оборотно-сальдовая ведомость по счету 90 за 2019 г.</t>
  </si>
  <si>
    <t>… (добавлять строки в середину таблицы)</t>
  </si>
  <si>
    <t>Тариф на тепловую энергию</t>
  </si>
  <si>
    <t xml:space="preserve">январь </t>
  </si>
  <si>
    <t>февраль</t>
  </si>
  <si>
    <t xml:space="preserve"> март</t>
  </si>
  <si>
    <t xml:space="preserve"> 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</si>
  <si>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</si>
  <si>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</si>
  <si>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</si>
  <si>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</si>
  <si>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</si>
  <si>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</si>
  <si>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</si>
  <si>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ноябрь</t>
  </si>
  <si>
    <t>Выручка по ГВС (только тепло)</t>
  </si>
  <si>
    <t>ГВС, м3</t>
  </si>
  <si>
    <t>Гкал на ГВС</t>
  </si>
  <si>
    <t xml:space="preserve">Район </t>
  </si>
  <si>
    <t>Выручка от реализации тепловой энергии и ГВС за 2019 год</t>
  </si>
  <si>
    <t xml:space="preserve">Организация   </t>
  </si>
  <si>
    <t>Система налогооблажения</t>
  </si>
  <si>
    <t>Тариф №1</t>
  </si>
  <si>
    <t>Итого Гкал (тепло+ГВС)</t>
  </si>
  <si>
    <t>Итого выручка от реализации (тепло+ГВС) по данным бухгалтерского учета</t>
  </si>
  <si>
    <t>Итого выручка от реализации(тепло) по данным бухгалтерского учета</t>
  </si>
  <si>
    <t xml:space="preserve">Объем </t>
  </si>
  <si>
    <t xml:space="preserve">Сумма </t>
  </si>
  <si>
    <t>м3</t>
  </si>
  <si>
    <t>Выручка по ГВС по данным бухгалтерского учета (сч.90) (общая тепло+вода)</t>
  </si>
  <si>
    <t>Тариф №2</t>
  </si>
  <si>
    <t>Тариф №3</t>
  </si>
  <si>
    <t>Тариф №4</t>
  </si>
  <si>
    <t>Тариф №5</t>
  </si>
  <si>
    <t>Тариф №6</t>
  </si>
  <si>
    <t>Тариф №7</t>
  </si>
  <si>
    <t>Тариф №8</t>
  </si>
  <si>
    <t>Тариф на тепловую энергию*</t>
  </si>
  <si>
    <t>*Организации, являющиеся плательщиками НДС, указывают тариф с учетом  НДС</t>
  </si>
  <si>
    <t>Свод по тарифам</t>
  </si>
  <si>
    <t>В обязательном порядке прилагаются карточки счета 90</t>
  </si>
  <si>
    <t>Норматив на подогрев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</si>
</sst>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43" formatCode="_-* #,##0.00\ _₽_-;\-* #,##0.00\ _₽_-;_-* &quot;-&quot;??\ _₽_-;_-@_-"/>
    <numFmt numFmtId="164" formatCode="0.0%"/>
    <numFmt numFmtId="165" formatCode="_-* #,##0.00[$€-1]_-;\-* #,##0.00[$€-1]_-;_-* &quot;-&quot;??[$€-1]_-"/>
    <numFmt numFmtId="166" formatCode="_-* #,##0\ _р_._-;\-* #,##0\ _р_._-;_-* &quot;-&quot;\ _р_._-;_-@_-"/>
    <numFmt numFmtId="167" formatCode="&quot;$&quot;#,##0_);[Red]\(&quot;$&quot;#,##0\)"/>
    <numFmt numFmtId="168" formatCode="#,##0.0"/>
    <numFmt numFmtId="169" formatCode="#,##0.000"/>
    <numFmt numFmtId="170" formatCode="#,##0.0000"/>
    <numFmt numFmtId="171" formatCode="_-* #,##0.00_-;\-* #,##0.00_-;_-* &quot;-&quot;??_-;_-@_-"/>
    <numFmt numFmtId="172" formatCode="General_)"/>
    <numFmt numFmtId="173" formatCode="0.0"/>
    <numFmt numFmtId="174" formatCode="_-* #,##0.00_р_._-;\-* #,##0.00_р_._-;_-* &quot;-&quot;??_р_._-;_-@_-"/>
    <numFmt numFmtId="175" formatCode="&quot; &quot;#,##0.00&quot;    &quot;;&quot;-&quot;#,##0.00&quot;    &quot;;&quot; -&quot;#&quot;    &quot;;&quot; &quot;@&quot; &quot;"/>
    <numFmt numFmtId="176" formatCode="_(* #,##0.00_);_(* \(#,##0.00\);_(* &quot;-&quot;??_);_(@_)"/>
    <numFmt numFmtId="177" formatCode="\ #,##0.00&quot;    &quot;;\-#,##0.00&quot;    &quot;;&quot; -&quot;#&quot;    &quot;;@\ "/>
    <numFmt numFmtId="180" formatCode="0.000"/>
    <numFmt numFmtId="182" formatCode="0.0%_);\(0.0%\)"/>
    <numFmt numFmtId="183" formatCode="#,##0_);[Red]\(#,##0\)"/>
    <numFmt numFmtId="184" formatCode="#,##0;\(#,##0\)"/>
    <numFmt numFmtId="185" formatCode="[$-419]General"/>
    <numFmt numFmtId="186" formatCode="#.##0\.00"/>
    <numFmt numFmtId="187" formatCode="#\.00"/>
    <numFmt numFmtId="188" formatCode="\$#\.00"/>
    <numFmt numFmtId="189" formatCode="dd\-mmm\-yy"/>
    <numFmt numFmtId="190" formatCode="#\."/>
    <numFmt numFmtId="191" formatCode="_-* #,##0\ &quot;руб&quot;_-;\-* #,##0\ &quot;руб&quot;_-;_-* &quot;-&quot;\ &quot;руб&quot;_-;_-@_-"/>
    <numFmt numFmtId="192" formatCode="mmmm\ d\,\ yyyy"/>
    <numFmt numFmtId="193" formatCode="&quot;?.&quot;#,##0_);[Red]\(&quot;?.&quot;#,##0\)"/>
    <numFmt numFmtId="194" formatCode="&quot;?.&quot;#,##0.00_);[Red]\(&quot;?.&quot;#,##0.00\)"/>
    <numFmt numFmtId="195" formatCode="_-* #,##0&quot;đ.&quot;_-;\-* #,##0&quot;đ.&quot;_-;_-* &quot;-&quot;&quot;đ.&quot;_-;_-@_-"/>
    <numFmt numFmtId="196" formatCode="_-* #,##0.00&quot;đ.&quot;_-;\-* #,##0.00&quot;đ.&quot;_-;_-* &quot;-&quot;??&quot;đ.&quot;_-;_-@_-"/>
    <numFmt numFmtId="197" formatCode="_-* #,##0.00\ _F_-;\-* #,##0.00\ _F_-;_-* &quot;-&quot;??\ _F_-;_-@_-"/>
    <numFmt numFmtId="198" formatCode="_-* #,##0.00\ &quot;F&quot;_-;\-* #,##0.00\ &quot;F&quot;_-;_-* &quot;-&quot;??\ &quot;F&quot;_-;_-@_-"/>
    <numFmt numFmtId="199" formatCode="\$#,##0\ ;\(\$#,##0\)"/>
    <numFmt numFmtId="200" formatCode="_-* #,##0_-;\-* #,##0_-;_-* &quot;-&quot;_-;_-@_-"/>
    <numFmt numFmtId="201" formatCode="#,##0.0_);\(#,##0.0\)"/>
    <numFmt numFmtId="202" formatCode="#,##0_ ;[Red]\-#,##0\ "/>
    <numFmt numFmtId="203" formatCode="#,##0_);[Blue]\(#,##0\)"/>
    <numFmt numFmtId="204" formatCode="_(* #,##0_);_(* \(#,##0\);_(* &quot;-&quot;??_);_(@_)"/>
    <numFmt numFmtId="205" formatCode="#,##0__\ \ \ \ "/>
    <numFmt numFmtId="206" formatCode="_-&quot;£&quot;* #,##0_-;\-&quot;£&quot;* #,##0_-;_-&quot;£&quot;* &quot;-&quot;_-;_-@_-"/>
    <numFmt numFmtId="207" formatCode="_-&quot;£&quot;* #,##0.00_-;\-&quot;£&quot;* #,##0.00_-;_-&quot;£&quot;* &quot;-&quot;??_-;_-@_-"/>
    <numFmt numFmtId="208" formatCode="_(&quot;$&quot;* #,##0_);_(&quot;$&quot;* \(#,##0\);_(&quot;$&quot;* &quot;-&quot;_);_(@_)"/>
    <numFmt numFmtId="209" formatCode="_(&quot;$&quot;* #,##0.00_);_(&quot;$&quot;* \(#,##0.00\);_(&quot;$&quot;* &quot;-&quot;??_);_(@_)"/>
    <numFmt numFmtId="210" formatCode="#,##0.0;[Red]#,##0.0"/>
    <numFmt numFmtId="211" formatCode="_-* #,##0_đ_._-;\-* #,##0_đ_._-;_-* &quot;-&quot;_đ_._-;_-@_-"/>
    <numFmt numFmtId="212" formatCode="_-* #,##0.00_đ_._-;\-* #,##0.00_đ_._-;_-* &quot;-&quot;??_đ_._-;_-@_-"/>
    <numFmt numFmtId="213" formatCode="#,##0.00_);[Red]\(#,##0.00\)"/>
    <numFmt numFmtId="214" formatCode="#,##0\ &quot;?.&quot;;\-#,##0\ &quot;?.&quot;"/>
    <numFmt numFmtId="215" formatCode="#,##0______;;&quot;------------      &quot;"/>
    <numFmt numFmtId="216" formatCode="#,##0.00&quot; &quot;[$руб.-419];[Red]&quot;-&quot;#,##0.00&quot; &quot;[$руб.-419]"/>
    <numFmt numFmtId="217" formatCode="_(* #,##0_);_(* \(#,##0\);_(* &quot;-&quot;_);_(@_)"/>
    <numFmt numFmtId="218" formatCode="#,##0.00;[Red]\-#,##0.00;&quot;-&quot;"/>
    <numFmt numFmtId="219" formatCode="#,##0;[Red]\-#,##0;&quot;-&quot;"/>
    <numFmt numFmtId="220" formatCode="#,##0.000_ ;\-#,##0.000\ "/>
    <numFmt numFmtId="221" formatCode="#,##0.00_ ;[Red]\-#,##0.00\ "/>
    <numFmt numFmtId="222" formatCode="_-* #,##0.00&quot;р.&quot;_-;\-* #,##0.00&quot;р.&quot;_-;_-* &quot;-&quot;??&quot;р.&quot;_-;_-@_-"/>
    <numFmt numFmtId="223" formatCode="_-* #,##0.00\ _р_._-;\-* #,##0.00\ _р_._-;_-* &quot;-&quot;??\ _р_._-;_-@_-"/>
    <numFmt numFmtId="224" formatCode="_-* #,##0.00_р_._-;\-* #,##0.00_р_._-;_-* \-??_р_._-;_-@_-"/>
    <numFmt numFmtId="225" formatCode="#,###"/>
    <numFmt numFmtId="226" formatCode="#,##0.00_ ;\-#,##0.00\ "/>
    <numFmt numFmtId="227" formatCode="%#\.00"/>
  </numFmts>
  <fonts count="17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24"/>
      <name val="Arial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2"/>
      <name val="Times New Roman"/>
      <family val="1"/>
      <charset val="204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8"/>
      <name val="Times New Roman Cyr"/>
      <charset val="204"/>
    </font>
    <font>
      <b/>
      <sz val="14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Arial Cyr"/>
      <charset val="204"/>
    </font>
    <font>
      <sz val="11"/>
      <color indexed="8"/>
      <name val="Calibri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color theme="1"/>
      <name val="Arial"/>
      <family val="2"/>
      <charset val="204"/>
    </font>
    <font>
      <sz val="10"/>
      <name val="Arial Cyr"/>
    </font>
    <font>
      <sz val="10"/>
      <name val="Helv"/>
      <family val="2"/>
    </font>
    <font>
      <sz val="10"/>
      <color theme="1"/>
      <name val="Helv1"/>
      <charset val="204"/>
    </font>
    <font>
      <sz val="10"/>
      <color theme="1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10"/>
      <name val="Times New Roman"/>
      <family val="1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u/>
      <sz val="10"/>
      <color rgb="FF0000FF"/>
      <name val="Tahoma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rgb="FF000080"/>
      <name val="Arial Cyr"/>
      <charset val="204"/>
    </font>
    <font>
      <b/>
      <i/>
      <sz val="16"/>
      <color theme="1"/>
      <name val="Arial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i/>
      <sz val="1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8"/>
      <color indexed="9"/>
      <name val="Arial Cyr"/>
      <charset val="204"/>
    </font>
    <font>
      <sz val="10"/>
      <name val="Palatino"/>
      <family val="1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u/>
      <sz val="10"/>
      <color indexed="12"/>
      <name val="Times New Roman Cyr"/>
      <charset val="204"/>
    </font>
    <font>
      <u/>
      <sz val="12"/>
      <color theme="10"/>
      <name val="Times New Roman"/>
      <family val="1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sz val="15"/>
      <color rgb="FF003366"/>
      <name val="Calibri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sz val="11"/>
      <color indexed="8"/>
      <name val="Times New Roman"/>
      <family val="2"/>
      <charset val="204"/>
    </font>
    <font>
      <sz val="10"/>
      <color theme="1"/>
      <name val="Times New Roman CYR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 Cyr1"/>
      <charset val="204"/>
    </font>
    <font>
      <b/>
      <i/>
      <sz val="10"/>
      <color indexed="10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8"/>
      <name val="Arial"/>
      <family val="2"/>
      <charset val="204"/>
    </font>
    <font>
      <sz val="10"/>
      <color indexed="8"/>
      <name val="Times New Roman Cyr"/>
      <family val="1"/>
      <charset val="204"/>
    </font>
    <font>
      <sz val="11"/>
      <color indexed="10"/>
      <name val="Arial Cyr"/>
      <family val="2"/>
      <charset val="204"/>
    </font>
    <font>
      <sz val="10"/>
      <color theme="1"/>
      <name val="Arial Cyr"/>
      <charset val="204"/>
    </font>
    <font>
      <sz val="10"/>
      <color theme="1"/>
      <name val="Arial Cyr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 Cyr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3"/>
        <bgColor indexed="24"/>
      </patternFill>
    </fill>
    <fill>
      <patternFill patternType="solid">
        <fgColor indexed="9"/>
        <bgColor indexed="9"/>
      </patternFill>
    </fill>
  </fills>
  <borders count="4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22">
    <xf numFmtId="0" fontId="0" fillId="0" borderId="0"/>
    <xf numFmtId="0" fontId="6" fillId="0" borderId="0">
      <alignment wrapText="1"/>
    </xf>
    <xf numFmtId="0" fontId="13" fillId="0" borderId="0"/>
    <xf numFmtId="165" fontId="13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14" fillId="0" borderId="0"/>
    <xf numFmtId="0" fontId="13" fillId="0" borderId="0"/>
    <xf numFmtId="0" fontId="6" fillId="0" borderId="4" applyNumberFormat="0" applyAlignment="0">
      <protection locked="0"/>
    </xf>
    <xf numFmtId="166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8" fillId="5" borderId="0">
      <protection locked="0"/>
    </xf>
    <xf numFmtId="0" fontId="18" fillId="0" borderId="0" applyFill="0" applyBorder="0" applyProtection="0">
      <alignment vertical="center"/>
    </xf>
    <xf numFmtId="169" fontId="8" fillId="5" borderId="0">
      <protection locked="0"/>
    </xf>
    <xf numFmtId="170" fontId="8" fillId="5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6" fillId="6" borderId="4" applyNumberFormat="0" applyAlignment="0"/>
    <xf numFmtId="0" fontId="6" fillId="6" borderId="4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21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49" fontId="22" fillId="7" borderId="5" applyNumberFormat="0">
      <alignment horizontal="center"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7" fillId="0" borderId="6" applyBorder="0">
      <alignment horizontal="center" vertical="center" wrapText="1"/>
    </xf>
    <xf numFmtId="0" fontId="27" fillId="0" borderId="0"/>
    <xf numFmtId="49" fontId="8" fillId="0" borderId="0" applyBorder="0">
      <alignment vertical="top"/>
    </xf>
    <xf numFmtId="0" fontId="9" fillId="0" borderId="0"/>
    <xf numFmtId="0" fontId="9" fillId="0" borderId="0"/>
    <xf numFmtId="0" fontId="9" fillId="0" borderId="0" applyNumberFormat="0"/>
    <xf numFmtId="0" fontId="28" fillId="8" borderId="0" applyNumberFormat="0" applyBorder="0" applyAlignment="0">
      <alignment horizontal="left" vertical="center"/>
    </xf>
    <xf numFmtId="0" fontId="9" fillId="0" borderId="0"/>
    <xf numFmtId="0" fontId="29" fillId="0" borderId="0"/>
    <xf numFmtId="0" fontId="9" fillId="0" borderId="0"/>
    <xf numFmtId="49" fontId="8" fillId="8" borderId="0" applyBorder="0">
      <alignment vertical="top"/>
    </xf>
    <xf numFmtId="0" fontId="6" fillId="0" borderId="0">
      <alignment wrapText="1"/>
    </xf>
    <xf numFmtId="0" fontId="6" fillId="0" borderId="0">
      <alignment wrapText="1"/>
    </xf>
    <xf numFmtId="49" fontId="8" fillId="0" borderId="0" applyBorder="0">
      <alignment vertical="top"/>
    </xf>
    <xf numFmtId="0" fontId="30" fillId="0" borderId="0"/>
    <xf numFmtId="0" fontId="35" fillId="0" borderId="0"/>
    <xf numFmtId="0" fontId="13" fillId="0" borderId="0"/>
    <xf numFmtId="0" fontId="41" fillId="0" borderId="0" applyNumberFormat="0">
      <alignment horizontal="left"/>
    </xf>
    <xf numFmtId="172" fontId="42" fillId="0" borderId="14">
      <protection locked="0"/>
    </xf>
    <xf numFmtId="0" fontId="43" fillId="0" borderId="0" applyBorder="0">
      <alignment horizontal="center" vertical="center" wrapText="1"/>
    </xf>
    <xf numFmtId="172" fontId="44" fillId="10" borderId="14"/>
    <xf numFmtId="4" fontId="8" fillId="5" borderId="7" applyBorder="0">
      <alignment horizontal="right"/>
    </xf>
    <xf numFmtId="0" fontId="16" fillId="4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Continuous" vertical="center" wrapText="1"/>
    </xf>
    <xf numFmtId="0" fontId="47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173" fontId="49" fillId="5" borderId="15" applyNumberFormat="0" applyBorder="0" applyAlignment="0">
      <alignment vertical="center"/>
      <protection locked="0"/>
    </xf>
    <xf numFmtId="9" fontId="35" fillId="0" borderId="0" applyFont="0" applyFill="0" applyBorder="0" applyAlignment="0" applyProtection="0"/>
    <xf numFmtId="0" fontId="13" fillId="0" borderId="0"/>
    <xf numFmtId="49" fontId="16" fillId="0" borderId="0">
      <alignment horizontal="center"/>
    </xf>
    <xf numFmtId="4" fontId="8" fillId="4" borderId="0" applyBorder="0">
      <alignment horizontal="right"/>
    </xf>
    <xf numFmtId="4" fontId="8" fillId="11" borderId="11" applyBorder="0">
      <alignment horizontal="right"/>
    </xf>
    <xf numFmtId="4" fontId="8" fillId="4" borderId="7" applyFont="0" applyBorder="0">
      <alignment horizontal="right"/>
    </xf>
    <xf numFmtId="0" fontId="35" fillId="0" borderId="0"/>
    <xf numFmtId="0" fontId="11" fillId="0" borderId="0"/>
    <xf numFmtId="0" fontId="9" fillId="0" borderId="0"/>
    <xf numFmtId="175" fontId="60" fillId="0" borderId="0" applyFont="0" applyBorder="0" applyProtection="0"/>
    <xf numFmtId="0" fontId="9" fillId="0" borderId="0"/>
    <xf numFmtId="0" fontId="9" fillId="0" borderId="0"/>
    <xf numFmtId="174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7" fontId="61" fillId="0" borderId="0" applyBorder="0" applyProtection="0"/>
    <xf numFmtId="43" fontId="56" fillId="0" borderId="0" applyFont="0" applyFill="0" applyBorder="0" applyAlignment="0" applyProtection="0"/>
    <xf numFmtId="0" fontId="35" fillId="0" borderId="0"/>
    <xf numFmtId="164" fontId="3" fillId="0" borderId="0">
      <alignment vertical="top"/>
    </xf>
    <xf numFmtId="164" fontId="62" fillId="0" borderId="0">
      <alignment vertical="top"/>
    </xf>
    <xf numFmtId="182" fontId="62" fillId="13" borderId="0">
      <alignment vertical="top"/>
    </xf>
    <xf numFmtId="164" fontId="62" fillId="4" borderId="0">
      <alignment vertical="top"/>
    </xf>
    <xf numFmtId="40" fontId="6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4" fontId="11" fillId="5" borderId="9">
      <alignment wrapText="1"/>
      <protection locked="0"/>
    </xf>
    <xf numFmtId="184" fontId="11" fillId="5" borderId="9">
      <alignment wrapText="1"/>
      <protection locked="0"/>
    </xf>
    <xf numFmtId="0" fontId="11" fillId="0" borderId="0"/>
    <xf numFmtId="0" fontId="30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185" fontId="64" fillId="0" borderId="0"/>
    <xf numFmtId="185" fontId="64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185" fontId="64" fillId="0" borderId="0"/>
    <xf numFmtId="0" fontId="11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0" fontId="30" fillId="0" borderId="0"/>
    <xf numFmtId="0" fontId="30" fillId="0" borderId="0"/>
    <xf numFmtId="185" fontId="64" fillId="0" borderId="0"/>
    <xf numFmtId="185" fontId="64" fillId="0" borderId="0"/>
    <xf numFmtId="0" fontId="11" fillId="0" borderId="0"/>
    <xf numFmtId="0" fontId="11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0" fontId="11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185" fontId="64" fillId="0" borderId="0"/>
    <xf numFmtId="0" fontId="30" fillId="0" borderId="0"/>
    <xf numFmtId="0" fontId="30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185" fontId="6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185" fontId="6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185" fontId="64" fillId="0" borderId="0"/>
    <xf numFmtId="185" fontId="64" fillId="0" borderId="0"/>
    <xf numFmtId="185" fontId="64" fillId="0" borderId="0"/>
    <xf numFmtId="0" fontId="65" fillId="0" borderId="0"/>
    <xf numFmtId="0" fontId="65" fillId="0" borderId="0"/>
    <xf numFmtId="0" fontId="13" fillId="0" borderId="0"/>
    <xf numFmtId="0" fontId="13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3" fillId="0" borderId="0"/>
    <xf numFmtId="0" fontId="65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0" fontId="13" fillId="0" borderId="0"/>
    <xf numFmtId="165" fontId="13" fillId="0" borderId="0"/>
    <xf numFmtId="0" fontId="13" fillId="0" borderId="0"/>
    <xf numFmtId="165" fontId="13" fillId="0" borderId="0"/>
    <xf numFmtId="0" fontId="13" fillId="0" borderId="0"/>
    <xf numFmtId="0" fontId="14" fillId="0" borderId="0"/>
    <xf numFmtId="165" fontId="14" fillId="0" borderId="0"/>
    <xf numFmtId="0" fontId="13" fillId="0" borderId="0"/>
    <xf numFmtId="0" fontId="13" fillId="0" borderId="0"/>
    <xf numFmtId="0" fontId="14" fillId="0" borderId="0"/>
    <xf numFmtId="165" fontId="14" fillId="0" borderId="0"/>
    <xf numFmtId="0" fontId="14" fillId="0" borderId="0"/>
    <xf numFmtId="0" fontId="14" fillId="0" borderId="0"/>
    <xf numFmtId="0" fontId="14" fillId="0" borderId="0"/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0" fontId="14" fillId="0" borderId="0"/>
    <xf numFmtId="165" fontId="14" fillId="0" borderId="0"/>
    <xf numFmtId="0" fontId="14" fillId="0" borderId="0"/>
    <xf numFmtId="0" fontId="13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0" fontId="30" fillId="0" borderId="0"/>
    <xf numFmtId="0" fontId="66" fillId="0" borderId="0"/>
    <xf numFmtId="0" fontId="66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185" fontId="67" fillId="0" borderId="0"/>
    <xf numFmtId="185" fontId="67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13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185" fontId="68" fillId="0" borderId="0"/>
    <xf numFmtId="185" fontId="68" fillId="0" borderId="0"/>
    <xf numFmtId="185" fontId="67" fillId="0" borderId="0"/>
    <xf numFmtId="0" fontId="65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0" fontId="30" fillId="0" borderId="0"/>
    <xf numFmtId="0" fontId="66" fillId="0" borderId="0"/>
    <xf numFmtId="0" fontId="66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185" fontId="67" fillId="0" borderId="0"/>
    <xf numFmtId="185" fontId="67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13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185" fontId="68" fillId="0" borderId="0"/>
    <xf numFmtId="185" fontId="68" fillId="0" borderId="0"/>
    <xf numFmtId="185" fontId="67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7" fillId="0" borderId="0"/>
    <xf numFmtId="185" fontId="68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0" fontId="30" fillId="0" borderId="0"/>
    <xf numFmtId="0" fontId="66" fillId="0" borderId="0"/>
    <xf numFmtId="0" fontId="66" fillId="0" borderId="0"/>
    <xf numFmtId="185" fontId="68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185" fontId="68" fillId="0" borderId="0"/>
    <xf numFmtId="185" fontId="67" fillId="0" borderId="0"/>
    <xf numFmtId="185" fontId="67" fillId="0" borderId="0"/>
    <xf numFmtId="185" fontId="67" fillId="0" borderId="0"/>
    <xf numFmtId="185" fontId="67" fillId="0" borderId="0"/>
    <xf numFmtId="185" fontId="68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13" fillId="0" borderId="0"/>
    <xf numFmtId="185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3" fillId="0" borderId="0"/>
    <xf numFmtId="185" fontId="68" fillId="0" borderId="0"/>
    <xf numFmtId="185" fontId="68" fillId="0" borderId="0"/>
    <xf numFmtId="185" fontId="67" fillId="0" borderId="0"/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38" fontId="3" fillId="0" borderId="0">
      <alignment vertical="top"/>
    </xf>
    <xf numFmtId="0" fontId="14" fillId="0" borderId="0"/>
    <xf numFmtId="0" fontId="13" fillId="0" borderId="0"/>
    <xf numFmtId="0" fontId="13" fillId="0" borderId="0"/>
    <xf numFmtId="0" fontId="65" fillId="0" borderId="0"/>
    <xf numFmtId="0" fontId="65" fillId="0" borderId="0"/>
    <xf numFmtId="0" fontId="65" fillId="0" borderId="0"/>
    <xf numFmtId="0" fontId="13" fillId="0" borderId="0"/>
    <xf numFmtId="0" fontId="14" fillId="0" borderId="0"/>
    <xf numFmtId="165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9" fillId="0" borderId="0"/>
    <xf numFmtId="0" fontId="14" fillId="0" borderId="0"/>
    <xf numFmtId="165" fontId="14" fillId="0" borderId="0"/>
    <xf numFmtId="0" fontId="65" fillId="0" borderId="0"/>
    <xf numFmtId="0" fontId="13" fillId="0" borderId="0"/>
    <xf numFmtId="186" fontId="69" fillId="0" borderId="0">
      <protection locked="0"/>
    </xf>
    <xf numFmtId="187" fontId="69" fillId="0" borderId="0">
      <protection locked="0"/>
    </xf>
    <xf numFmtId="186" fontId="69" fillId="0" borderId="0">
      <protection locked="0"/>
    </xf>
    <xf numFmtId="187" fontId="69" fillId="0" borderId="0">
      <protection locked="0"/>
    </xf>
    <xf numFmtId="188" fontId="69" fillId="0" borderId="0">
      <protection locked="0"/>
    </xf>
    <xf numFmtId="189" fontId="70" fillId="0" borderId="0">
      <protection locked="0"/>
    </xf>
    <xf numFmtId="190" fontId="69" fillId="0" borderId="22">
      <protection locked="0"/>
    </xf>
    <xf numFmtId="190" fontId="71" fillId="0" borderId="0">
      <protection locked="0"/>
    </xf>
    <xf numFmtId="190" fontId="71" fillId="0" borderId="0">
      <protection locked="0"/>
    </xf>
    <xf numFmtId="190" fontId="69" fillId="0" borderId="22">
      <protection locked="0"/>
    </xf>
    <xf numFmtId="0" fontId="35" fillId="0" borderId="0"/>
    <xf numFmtId="0" fontId="72" fillId="0" borderId="0"/>
    <xf numFmtId="191" fontId="9" fillId="0" borderId="0">
      <alignment horizontal="center"/>
    </xf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73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73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73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73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73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73" fillId="19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192" fontId="2" fillId="20" borderId="23">
      <alignment horizontal="center" vertical="center"/>
      <protection locked="0"/>
    </xf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73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73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73" fillId="23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73" fillId="17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73" fillId="21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73" fillId="24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32" borderId="0" applyNumberFormat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5" fillId="0" borderId="0"/>
    <xf numFmtId="0" fontId="11" fillId="0" borderId="0"/>
    <xf numFmtId="172" fontId="42" fillId="0" borderId="14">
      <protection locked="0"/>
    </xf>
    <xf numFmtId="195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76" fillId="15" borderId="0" applyNumberFormat="0" applyBorder="0" applyAlignment="0" applyProtection="0"/>
    <xf numFmtId="0" fontId="77" fillId="0" borderId="0"/>
    <xf numFmtId="0" fontId="78" fillId="0" borderId="0" applyFill="0" applyBorder="0" applyAlignment="0"/>
    <xf numFmtId="0" fontId="79" fillId="6" borderId="4" applyNumberFormat="0" applyAlignment="0" applyProtection="0"/>
    <xf numFmtId="0" fontId="6" fillId="0" borderId="4" applyNumberFormat="0" applyAlignment="0">
      <protection locked="0"/>
    </xf>
    <xf numFmtId="0" fontId="80" fillId="33" borderId="24" applyNumberFormat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7" fontId="9" fillId="0" borderId="0" applyFont="0" applyFill="0" applyBorder="0" applyAlignment="0" applyProtection="0"/>
    <xf numFmtId="3" fontId="81" fillId="0" borderId="0" applyFont="0" applyFill="0" applyBorder="0" applyAlignment="0" applyProtection="0"/>
    <xf numFmtId="0" fontId="82" fillId="0" borderId="0"/>
    <xf numFmtId="172" fontId="44" fillId="10" borderId="14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99" fontId="81" fillId="0" borderId="0" applyFont="0" applyFill="0" applyBorder="0" applyAlignment="0" applyProtection="0"/>
    <xf numFmtId="185" fontId="64" fillId="0" borderId="0"/>
    <xf numFmtId="0" fontId="11" fillId="0" borderId="0"/>
    <xf numFmtId="0" fontId="30" fillId="0" borderId="0"/>
    <xf numFmtId="185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185" fontId="64" fillId="0" borderId="0"/>
    <xf numFmtId="0" fontId="11" fillId="0" borderId="0"/>
    <xf numFmtId="0" fontId="81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83" fillId="0" borderId="0">
      <alignment vertical="top"/>
    </xf>
    <xf numFmtId="0" fontId="6" fillId="34" borderId="4" applyAlignment="0">
      <alignment horizontal="left" vertical="center"/>
    </xf>
    <xf numFmtId="20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8" fillId="0" borderId="25" applyNumberFormat="0" applyFont="0" applyFill="0" applyAlignment="0" applyProtection="0"/>
    <xf numFmtId="38" fontId="84" fillId="0" borderId="0">
      <alignment vertical="top"/>
    </xf>
    <xf numFmtId="183" fontId="84" fillId="0" borderId="0">
      <alignment vertical="top"/>
    </xf>
    <xf numFmtId="38" fontId="84" fillId="0" borderId="0">
      <alignment vertical="top"/>
    </xf>
    <xf numFmtId="165" fontId="83" fillId="0" borderId="0" applyFont="0" applyFill="0" applyBorder="0" applyAlignment="0" applyProtection="0"/>
    <xf numFmtId="37" fontId="11" fillId="0" borderId="0"/>
    <xf numFmtId="0" fontId="8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73" fontId="87" fillId="0" borderId="0" applyFill="0" applyBorder="0" applyAlignment="0" applyProtection="0"/>
    <xf numFmtId="173" fontId="3" fillId="0" borderId="0" applyFill="0" applyBorder="0" applyAlignment="0" applyProtection="0"/>
    <xf numFmtId="173" fontId="88" fillId="0" borderId="0" applyFill="0" applyBorder="0" applyAlignment="0" applyProtection="0"/>
    <xf numFmtId="173" fontId="89" fillId="0" borderId="0" applyFill="0" applyBorder="0" applyAlignment="0" applyProtection="0"/>
    <xf numFmtId="173" fontId="90" fillId="0" borderId="0" applyFill="0" applyBorder="0" applyAlignment="0" applyProtection="0"/>
    <xf numFmtId="173" fontId="91" fillId="0" borderId="0" applyFill="0" applyBorder="0" applyAlignment="0" applyProtection="0"/>
    <xf numFmtId="173" fontId="92" fillId="0" borderId="0" applyFill="0" applyBorder="0" applyAlignment="0" applyProtection="0"/>
    <xf numFmtId="2" fontId="81" fillId="0" borderId="0" applyFont="0" applyFill="0" applyBorder="0" applyAlignment="0" applyProtection="0"/>
    <xf numFmtId="0" fontId="93" fillId="0" borderId="0">
      <alignment vertical="center"/>
    </xf>
    <xf numFmtId="0" fontId="6" fillId="16" borderId="4" applyNumberFormat="0" applyAlignment="0"/>
    <xf numFmtId="0" fontId="94" fillId="16" borderId="0" applyNumberFormat="0" applyBorder="0" applyAlignment="0" applyProtection="0"/>
    <xf numFmtId="164" fontId="30" fillId="4" borderId="7" applyNumberFormat="0" applyFont="0" applyBorder="0" applyAlignment="0" applyProtection="0"/>
    <xf numFmtId="201" fontId="95" fillId="4" borderId="0" applyNumberFormat="0" applyFont="0" applyAlignment="0"/>
    <xf numFmtId="0" fontId="96" fillId="0" borderId="16" applyNumberFormat="0" applyAlignment="0" applyProtection="0">
      <alignment horizontal="left" vertical="center"/>
    </xf>
    <xf numFmtId="0" fontId="96" fillId="0" borderId="21">
      <alignment horizontal="left" vertical="center"/>
    </xf>
    <xf numFmtId="0" fontId="97" fillId="0" borderId="0">
      <alignment vertical="top"/>
    </xf>
    <xf numFmtId="0" fontId="98" fillId="0" borderId="0" applyNumberFormat="0" applyFill="0" applyBorder="0" applyAlignment="0" applyProtection="0"/>
    <xf numFmtId="0" fontId="99" fillId="0" borderId="26" applyNumberFormat="0" applyFill="0" applyAlignment="0" applyProtection="0"/>
    <xf numFmtId="0" fontId="100" fillId="0" borderId="27" applyNumberFormat="0" applyFill="0" applyAlignment="0" applyProtection="0"/>
    <xf numFmtId="0" fontId="101" fillId="0" borderId="28" applyNumberFormat="0" applyFill="0" applyAlignment="0" applyProtection="0"/>
    <xf numFmtId="0" fontId="101" fillId="0" borderId="0" applyNumberFormat="0" applyFill="0" applyBorder="0" applyAlignment="0" applyProtection="0"/>
    <xf numFmtId="185" fontId="102" fillId="0" borderId="0">
      <alignment vertical="top"/>
    </xf>
    <xf numFmtId="0" fontId="103" fillId="0" borderId="0">
      <alignment horizontal="center" textRotation="90"/>
    </xf>
    <xf numFmtId="38" fontId="104" fillId="0" borderId="0">
      <alignment vertical="top"/>
    </xf>
    <xf numFmtId="183" fontId="104" fillId="0" borderId="0">
      <alignment vertical="top"/>
    </xf>
    <xf numFmtId="38" fontId="104" fillId="0" borderId="0">
      <alignment vertical="top"/>
    </xf>
    <xf numFmtId="0" fontId="17" fillId="0" borderId="0"/>
    <xf numFmtId="172" fontId="105" fillId="0" borderId="0"/>
    <xf numFmtId="0" fontId="11" fillId="0" borderId="0"/>
    <xf numFmtId="0" fontId="106" fillId="0" borderId="0" applyNumberFormat="0" applyFill="0" applyBorder="0" applyAlignment="0" applyProtection="0">
      <alignment vertical="top"/>
      <protection locked="0"/>
    </xf>
    <xf numFmtId="202" fontId="107" fillId="0" borderId="7">
      <alignment horizontal="center" vertical="center" wrapText="1"/>
    </xf>
    <xf numFmtId="0" fontId="108" fillId="19" borderId="4" applyNumberFormat="0" applyAlignment="0" applyProtection="0"/>
    <xf numFmtId="0" fontId="109" fillId="0" borderId="0" applyFill="0" applyBorder="0" applyProtection="0">
      <alignment vertical="center"/>
    </xf>
    <xf numFmtId="0" fontId="109" fillId="0" borderId="0" applyFill="0" applyBorder="0" applyProtection="0">
      <alignment vertical="center"/>
    </xf>
    <xf numFmtId="38" fontId="62" fillId="0" borderId="0">
      <alignment vertical="top"/>
    </xf>
    <xf numFmtId="183" fontId="62" fillId="13" borderId="0">
      <alignment vertical="top"/>
    </xf>
    <xf numFmtId="38" fontId="62" fillId="13" borderId="0">
      <alignment vertical="top"/>
    </xf>
    <xf numFmtId="183" fontId="62" fillId="0" borderId="0">
      <alignment vertical="top"/>
    </xf>
    <xf numFmtId="38" fontId="62" fillId="0" borderId="0">
      <alignment vertical="top"/>
    </xf>
    <xf numFmtId="183" fontId="62" fillId="0" borderId="0">
      <alignment vertical="top"/>
    </xf>
    <xf numFmtId="183" fontId="62" fillId="0" borderId="0">
      <alignment vertical="top"/>
    </xf>
    <xf numFmtId="183" fontId="62" fillId="0" borderId="0">
      <alignment vertical="top"/>
    </xf>
    <xf numFmtId="183" fontId="62" fillId="0" borderId="0">
      <alignment vertical="top"/>
    </xf>
    <xf numFmtId="183" fontId="62" fillId="0" borderId="0">
      <alignment vertical="top"/>
    </xf>
    <xf numFmtId="183" fontId="62" fillId="0" borderId="0">
      <alignment vertical="top"/>
    </xf>
    <xf numFmtId="38" fontId="62" fillId="0" borderId="0">
      <alignment vertical="top"/>
    </xf>
    <xf numFmtId="203" fontId="62" fillId="4" borderId="0">
      <alignment vertical="top"/>
    </xf>
    <xf numFmtId="38" fontId="62" fillId="0" borderId="0">
      <alignment vertical="top"/>
    </xf>
    <xf numFmtId="0" fontId="19" fillId="0" borderId="0" applyNumberFormat="0" applyFill="0" applyBorder="0" applyAlignment="0" applyProtection="0">
      <alignment vertical="top"/>
      <protection locked="0"/>
    </xf>
    <xf numFmtId="0" fontId="110" fillId="0" borderId="0">
      <alignment vertical="center"/>
    </xf>
    <xf numFmtId="0" fontId="111" fillId="35" borderId="29">
      <alignment horizontal="left" vertical="center" wrapText="1"/>
    </xf>
    <xf numFmtId="202" fontId="40" fillId="0" borderId="7">
      <alignment horizontal="right" vertical="center" wrapText="1"/>
    </xf>
    <xf numFmtId="0" fontId="112" fillId="13" borderId="0"/>
    <xf numFmtId="204" fontId="11" fillId="36" borderId="7">
      <alignment vertical="center"/>
    </xf>
    <xf numFmtId="0" fontId="113" fillId="0" borderId="30" applyNumberFormat="0" applyFill="0" applyAlignment="0" applyProtection="0"/>
    <xf numFmtId="200" fontId="114" fillId="0" borderId="0" applyFont="0" applyFill="0" applyBorder="0" applyAlignment="0" applyProtection="0"/>
    <xf numFmtId="200" fontId="114" fillId="0" borderId="0" applyFont="0" applyFill="0" applyBorder="0" applyAlignment="0" applyProtection="0"/>
    <xf numFmtId="174" fontId="9" fillId="0" borderId="0" applyFont="0" applyFill="0" applyBorder="0" applyAlignment="0" applyProtection="0"/>
    <xf numFmtId="205" fontId="115" fillId="0" borderId="7">
      <alignment horizontal="right"/>
      <protection locked="0"/>
    </xf>
    <xf numFmtId="206" fontId="114" fillId="0" borderId="0" applyFont="0" applyFill="0" applyBorder="0" applyAlignment="0" applyProtection="0"/>
    <xf numFmtId="207" fontId="114" fillId="0" borderId="0" applyFont="0" applyFill="0" applyBorder="0" applyAlignment="0" applyProtection="0"/>
    <xf numFmtId="207" fontId="114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3" fontId="9" fillId="0" borderId="19" applyFont="0" applyBorder="0">
      <alignment horizontal="center" vertical="center"/>
    </xf>
    <xf numFmtId="0" fontId="116" fillId="37" borderId="0" applyNumberFormat="0" applyBorder="0" applyAlignment="0" applyProtection="0"/>
    <xf numFmtId="0" fontId="17" fillId="0" borderId="29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1" fillId="0" borderId="0"/>
    <xf numFmtId="0" fontId="8" fillId="38" borderId="3" applyNumberFormat="0" applyFont="0" applyAlignment="0" applyProtection="0"/>
    <xf numFmtId="0" fontId="58" fillId="38" borderId="3" applyNumberFormat="0" applyFont="0" applyAlignment="0" applyProtection="0"/>
    <xf numFmtId="210" fontId="9" fillId="0" borderId="0" applyFont="0" applyAlignment="0">
      <alignment horizontal="center"/>
    </xf>
    <xf numFmtId="211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18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0" fontId="30" fillId="0" borderId="0"/>
    <xf numFmtId="183" fontId="17" fillId="0" borderId="0" applyFont="0" applyFill="0" applyBorder="0" applyAlignment="0" applyProtection="0"/>
    <xf numFmtId="213" fontId="17" fillId="0" borderId="0" applyFont="0" applyFill="0" applyBorder="0" applyAlignment="0" applyProtection="0"/>
    <xf numFmtId="214" fontId="30" fillId="0" borderId="0" applyFont="0" applyFill="0" applyBorder="0" applyAlignment="0" applyProtection="0"/>
    <xf numFmtId="0" fontId="117" fillId="6" borderId="31" applyNumberFormat="0" applyAlignment="0" applyProtection="0"/>
    <xf numFmtId="0" fontId="57" fillId="0" borderId="0"/>
    <xf numFmtId="1" fontId="118" fillId="0" borderId="0" applyProtection="0">
      <alignment horizontal="right" vertical="center"/>
    </xf>
    <xf numFmtId="9" fontId="11" fillId="0" borderId="0" applyFont="0" applyFill="0" applyBorder="0" applyAlignment="0" applyProtection="0"/>
    <xf numFmtId="37" fontId="119" fillId="5" borderId="15"/>
    <xf numFmtId="215" fontId="120" fillId="0" borderId="32" applyBorder="0">
      <alignment horizontal="right"/>
      <protection locked="0"/>
    </xf>
    <xf numFmtId="0" fontId="11" fillId="13" borderId="13" applyNumberFormat="0" applyFont="0" applyFill="0" applyBorder="0" applyAlignment="0" applyProtection="0"/>
    <xf numFmtId="0" fontId="57" fillId="0" borderId="0"/>
    <xf numFmtId="204" fontId="121" fillId="36" borderId="7">
      <alignment horizontal="center" vertical="center" wrapText="1"/>
      <protection locked="0"/>
    </xf>
    <xf numFmtId="0" fontId="11" fillId="0" borderId="0">
      <alignment vertical="center"/>
    </xf>
    <xf numFmtId="0" fontId="122" fillId="0" borderId="0"/>
    <xf numFmtId="216" fontId="122" fillId="0" borderId="0"/>
    <xf numFmtId="0" fontId="123" fillId="0" borderId="33">
      <alignment vertical="center"/>
    </xf>
    <xf numFmtId="4" fontId="124" fillId="5" borderId="31" applyNumberFormat="0" applyProtection="0">
      <alignment vertical="center"/>
    </xf>
    <xf numFmtId="4" fontId="125" fillId="5" borderId="31" applyNumberFormat="0" applyProtection="0">
      <alignment vertical="center"/>
    </xf>
    <xf numFmtId="4" fontId="124" fillId="5" borderId="31" applyNumberFormat="0" applyProtection="0">
      <alignment horizontal="left" vertical="center" indent="1"/>
    </xf>
    <xf numFmtId="4" fontId="124" fillId="5" borderId="31" applyNumberFormat="0" applyProtection="0">
      <alignment horizontal="left" vertical="center" indent="1"/>
    </xf>
    <xf numFmtId="0" fontId="11" fillId="3" borderId="31" applyNumberFormat="0" applyProtection="0">
      <alignment horizontal="left" vertical="center" indent="1"/>
    </xf>
    <xf numFmtId="4" fontId="124" fillId="39" borderId="31" applyNumberFormat="0" applyProtection="0">
      <alignment horizontal="right" vertical="center"/>
    </xf>
    <xf numFmtId="4" fontId="124" fillId="40" borderId="31" applyNumberFormat="0" applyProtection="0">
      <alignment horizontal="right" vertical="center"/>
    </xf>
    <xf numFmtId="4" fontId="124" fillId="41" borderId="31" applyNumberFormat="0" applyProtection="0">
      <alignment horizontal="right" vertical="center"/>
    </xf>
    <xf numFmtId="4" fontId="124" fillId="42" borderId="31" applyNumberFormat="0" applyProtection="0">
      <alignment horizontal="right" vertical="center"/>
    </xf>
    <xf numFmtId="4" fontId="124" fillId="12" borderId="31" applyNumberFormat="0" applyProtection="0">
      <alignment horizontal="right" vertical="center"/>
    </xf>
    <xf numFmtId="4" fontId="124" fillId="43" borderId="31" applyNumberFormat="0" applyProtection="0">
      <alignment horizontal="right" vertical="center"/>
    </xf>
    <xf numFmtId="4" fontId="124" fillId="44" borderId="31" applyNumberFormat="0" applyProtection="0">
      <alignment horizontal="right" vertical="center"/>
    </xf>
    <xf numFmtId="4" fontId="124" fillId="45" borderId="31" applyNumberFormat="0" applyProtection="0">
      <alignment horizontal="right" vertical="center"/>
    </xf>
    <xf numFmtId="4" fontId="124" fillId="8" borderId="31" applyNumberFormat="0" applyProtection="0">
      <alignment horizontal="right" vertical="center"/>
    </xf>
    <xf numFmtId="4" fontId="126" fillId="46" borderId="31" applyNumberFormat="0" applyProtection="0">
      <alignment horizontal="left" vertical="center" indent="1"/>
    </xf>
    <xf numFmtId="4" fontId="124" fillId="47" borderId="34" applyNumberFormat="0" applyProtection="0">
      <alignment horizontal="left" vertical="center" indent="1"/>
    </xf>
    <xf numFmtId="4" fontId="127" fillId="48" borderId="0" applyNumberFormat="0" applyProtection="0">
      <alignment horizontal="left" vertical="center" indent="1"/>
    </xf>
    <xf numFmtId="0" fontId="11" fillId="3" borderId="31" applyNumberFormat="0" applyProtection="0">
      <alignment horizontal="left" vertical="center" indent="1"/>
    </xf>
    <xf numFmtId="4" fontId="128" fillId="47" borderId="31" applyNumberFormat="0" applyProtection="0">
      <alignment horizontal="left" vertical="center" indent="1"/>
    </xf>
    <xf numFmtId="4" fontId="128" fillId="49" borderId="31" applyNumberFormat="0" applyProtection="0">
      <alignment horizontal="left" vertical="center" indent="1"/>
    </xf>
    <xf numFmtId="0" fontId="11" fillId="49" borderId="31" applyNumberFormat="0" applyProtection="0">
      <alignment horizontal="left" vertical="center" indent="1"/>
    </xf>
    <xf numFmtId="0" fontId="11" fillId="49" borderId="31" applyNumberFormat="0" applyProtection="0">
      <alignment horizontal="left" vertical="center" indent="1"/>
    </xf>
    <xf numFmtId="0" fontId="11" fillId="7" borderId="31" applyNumberFormat="0" applyProtection="0">
      <alignment horizontal="left" vertical="center" indent="1"/>
    </xf>
    <xf numFmtId="0" fontId="11" fillId="7" borderId="31" applyNumberFormat="0" applyProtection="0">
      <alignment horizontal="left" vertical="center" indent="1"/>
    </xf>
    <xf numFmtId="0" fontId="11" fillId="13" borderId="31" applyNumberFormat="0" applyProtection="0">
      <alignment horizontal="left" vertical="center" indent="1"/>
    </xf>
    <xf numFmtId="0" fontId="11" fillId="13" borderId="31" applyNumberFormat="0" applyProtection="0">
      <alignment horizontal="left" vertical="center" indent="1"/>
    </xf>
    <xf numFmtId="0" fontId="11" fillId="3" borderId="31" applyNumberFormat="0" applyProtection="0">
      <alignment horizontal="left" vertical="center" indent="1"/>
    </xf>
    <xf numFmtId="0" fontId="11" fillId="3" borderId="31" applyNumberFormat="0" applyProtection="0">
      <alignment horizontal="left" vertical="center" indent="1"/>
    </xf>
    <xf numFmtId="0" fontId="9" fillId="0" borderId="0"/>
    <xf numFmtId="4" fontId="124" fillId="50" borderId="31" applyNumberFormat="0" applyProtection="0">
      <alignment vertical="center"/>
    </xf>
    <xf numFmtId="4" fontId="125" fillId="50" borderId="31" applyNumberFormat="0" applyProtection="0">
      <alignment vertical="center"/>
    </xf>
    <xf numFmtId="4" fontId="124" fillId="50" borderId="31" applyNumberFormat="0" applyProtection="0">
      <alignment horizontal="left" vertical="center" indent="1"/>
    </xf>
    <xf numFmtId="4" fontId="124" fillId="50" borderId="31" applyNumberFormat="0" applyProtection="0">
      <alignment horizontal="left" vertical="center" indent="1"/>
    </xf>
    <xf numFmtId="4" fontId="124" fillId="47" borderId="31" applyNumberFormat="0" applyProtection="0">
      <alignment horizontal="right" vertical="center"/>
    </xf>
    <xf numFmtId="4" fontId="125" fillId="47" borderId="31" applyNumberFormat="0" applyProtection="0">
      <alignment horizontal="right" vertical="center"/>
    </xf>
    <xf numFmtId="0" fontId="11" fillId="3" borderId="31" applyNumberFormat="0" applyProtection="0">
      <alignment horizontal="left" vertical="center" indent="1"/>
    </xf>
    <xf numFmtId="0" fontId="11" fillId="3" borderId="31" applyNumberFormat="0" applyProtection="0">
      <alignment horizontal="left" vertical="center" indent="1"/>
    </xf>
    <xf numFmtId="0" fontId="129" fillId="0" borderId="0"/>
    <xf numFmtId="4" fontId="130" fillId="47" borderId="31" applyNumberFormat="0" applyProtection="0">
      <alignment horizontal="right" vertical="center"/>
    </xf>
    <xf numFmtId="0" fontId="131" fillId="0" borderId="0">
      <alignment horizontal="left" vertical="center" wrapText="1"/>
    </xf>
    <xf numFmtId="0" fontId="128" fillId="0" borderId="0"/>
    <xf numFmtId="0" fontId="13" fillId="0" borderId="0"/>
    <xf numFmtId="0" fontId="11" fillId="13" borderId="0">
      <alignment horizontal="center" vertical="center"/>
    </xf>
    <xf numFmtId="0" fontId="132" fillId="0" borderId="35" applyBorder="0" applyProtection="0">
      <alignment horizontal="right" vertical="center"/>
    </xf>
    <xf numFmtId="0" fontId="133" fillId="51" borderId="35" applyBorder="0" applyProtection="0">
      <alignment horizontal="centerContinuous" vertical="center"/>
    </xf>
    <xf numFmtId="38" fontId="134" fillId="52" borderId="0">
      <alignment horizontal="right" vertical="top"/>
    </xf>
    <xf numFmtId="183" fontId="134" fillId="52" borderId="0">
      <alignment horizontal="right" vertical="top"/>
    </xf>
    <xf numFmtId="38" fontId="134" fillId="52" borderId="0">
      <alignment horizontal="right" vertical="top"/>
    </xf>
    <xf numFmtId="0" fontId="135" fillId="0" borderId="0"/>
    <xf numFmtId="0" fontId="136" fillId="0" borderId="0" applyFill="0" applyBorder="0" applyProtection="0">
      <alignment horizontal="left"/>
    </xf>
    <xf numFmtId="0" fontId="112" fillId="0" borderId="0">
      <alignment horizontal="centerContinuous"/>
    </xf>
    <xf numFmtId="0" fontId="137" fillId="0" borderId="18" applyFill="0" applyBorder="0" applyProtection="0"/>
    <xf numFmtId="0" fontId="137" fillId="0" borderId="0"/>
    <xf numFmtId="0" fontId="138" fillId="0" borderId="0"/>
    <xf numFmtId="217" fontId="3" fillId="34" borderId="29" applyFont="0" applyAlignment="0" applyProtection="0"/>
    <xf numFmtId="0" fontId="77" fillId="35" borderId="29">
      <alignment horizontal="left" vertical="center" wrapText="1"/>
    </xf>
    <xf numFmtId="218" fontId="139" fillId="0" borderId="29">
      <alignment horizontal="center" vertical="center" wrapText="1"/>
    </xf>
    <xf numFmtId="219" fontId="139" fillId="34" borderId="29">
      <alignment horizontal="center" vertical="center" wrapText="1"/>
      <protection locked="0"/>
    </xf>
    <xf numFmtId="0" fontId="11" fillId="13" borderId="0"/>
    <xf numFmtId="0" fontId="140" fillId="0" borderId="0" applyNumberFormat="0" applyFill="0" applyBorder="0" applyAlignment="0" applyProtection="0"/>
    <xf numFmtId="0" fontId="141" fillId="0" borderId="36" applyNumberFormat="0" applyFill="0" applyAlignment="0" applyProtection="0"/>
    <xf numFmtId="0" fontId="142" fillId="0" borderId="25" applyFill="0" applyBorder="0" applyProtection="0">
      <alignment vertical="center"/>
    </xf>
    <xf numFmtId="0" fontId="30" fillId="0" borderId="0"/>
    <xf numFmtId="204" fontId="143" fillId="41" borderId="20">
      <alignment horizontal="center" vertical="center"/>
    </xf>
    <xf numFmtId="0" fontId="59" fillId="0" borderId="0"/>
    <xf numFmtId="0" fontId="59" fillId="0" borderId="0"/>
    <xf numFmtId="206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35" applyBorder="0" applyProtection="0">
      <alignment horizontal="right"/>
    </xf>
    <xf numFmtId="204" fontId="11" fillId="53" borderId="7" applyNumberFormat="0" applyFill="0" applyBorder="0" applyProtection="0">
      <alignment vertical="center"/>
      <protection locked="0"/>
    </xf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0" fontId="108" fillId="19" borderId="4" applyNumberFormat="0" applyAlignment="0" applyProtection="0"/>
    <xf numFmtId="220" fontId="42" fillId="0" borderId="7">
      <alignment vertical="top" wrapText="1"/>
    </xf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117" fillId="6" borderId="31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79" fillId="6" borderId="4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wrapText="1"/>
    </xf>
    <xf numFmtId="0" fontId="14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9" fillId="0" borderId="0" applyBorder="0"/>
    <xf numFmtId="221" fontId="148" fillId="0" borderId="7">
      <alignment vertical="top" wrapText="1"/>
    </xf>
    <xf numFmtId="4" fontId="149" fillId="0" borderId="7"/>
    <xf numFmtId="4" fontId="149" fillId="20" borderId="7"/>
    <xf numFmtId="4" fontId="150" fillId="13" borderId="7"/>
    <xf numFmtId="221" fontId="149" fillId="0" borderId="7"/>
    <xf numFmtId="221" fontId="148" fillId="0" borderId="7">
      <alignment horizontal="center" vertical="center" wrapText="1"/>
    </xf>
    <xf numFmtId="221" fontId="148" fillId="0" borderId="7">
      <alignment vertical="top" wrapText="1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22" fontId="61" fillId="0" borderId="0" applyFont="0" applyFill="0" applyBorder="0" applyAlignment="0" applyProtection="0"/>
    <xf numFmtId="222" fontId="61" fillId="0" borderId="0" applyFont="0" applyFill="0" applyBorder="0" applyAlignment="0" applyProtection="0"/>
    <xf numFmtId="222" fontId="35" fillId="0" borderId="0" applyFont="0" applyFill="0" applyBorder="0" applyAlignment="0" applyProtection="0"/>
    <xf numFmtId="222" fontId="61" fillId="0" borderId="0" applyFont="0" applyFill="0" applyBorder="0" applyAlignment="0" applyProtection="0"/>
    <xf numFmtId="0" fontId="151" fillId="0" borderId="37"/>
    <xf numFmtId="0" fontId="99" fillId="0" borderId="26" applyNumberFormat="0" applyFill="0" applyAlignment="0" applyProtection="0"/>
    <xf numFmtId="0" fontId="151" fillId="0" borderId="37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99" fillId="0" borderId="26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0" fillId="0" borderId="27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28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55" fillId="0" borderId="0" applyBorder="0">
      <alignment vertical="center"/>
    </xf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0" fontId="141" fillId="0" borderId="36" applyNumberFormat="0" applyFill="0" applyAlignment="0" applyProtection="0"/>
    <xf numFmtId="3" fontId="44" fillId="0" borderId="7" applyBorder="0">
      <alignment vertical="center"/>
    </xf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80" fillId="33" borderId="24" applyNumberFormat="0" applyAlignment="0" applyProtection="0"/>
    <xf numFmtId="0" fontId="9" fillId="0" borderId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0" fontId="16" fillId="4" borderId="0" applyFill="0">
      <alignment wrapText="1"/>
    </xf>
    <xf numFmtId="169" fontId="152" fillId="4" borderId="7">
      <alignment wrapText="1"/>
    </xf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0" fontId="116" fillId="37" borderId="0" applyNumberFormat="0" applyBorder="0" applyAlignment="0" applyProtection="0"/>
    <xf numFmtId="49" fontId="153" fillId="0" borderId="7">
      <alignment horizontal="right" vertical="top" wrapText="1"/>
    </xf>
    <xf numFmtId="173" fontId="154" fillId="0" borderId="0">
      <alignment horizontal="right" vertical="top" wrapText="1"/>
    </xf>
    <xf numFmtId="0" fontId="27" fillId="0" borderId="0"/>
    <xf numFmtId="49" fontId="8" fillId="0" borderId="0" applyBorder="0">
      <alignment vertical="top"/>
    </xf>
    <xf numFmtId="0" fontId="155" fillId="0" borderId="0"/>
    <xf numFmtId="49" fontId="8" fillId="0" borderId="0" applyBorder="0">
      <alignment vertical="top"/>
    </xf>
    <xf numFmtId="0" fontId="61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30" fillId="0" borderId="0"/>
    <xf numFmtId="185" fontId="158" fillId="0" borderId="0"/>
    <xf numFmtId="0" fontId="30" fillId="0" borderId="0"/>
    <xf numFmtId="0" fontId="155" fillId="0" borderId="0"/>
    <xf numFmtId="0" fontId="56" fillId="0" borderId="0"/>
    <xf numFmtId="0" fontId="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35" fillId="0" borderId="0"/>
    <xf numFmtId="0" fontId="61" fillId="0" borderId="0"/>
    <xf numFmtId="0" fontId="30" fillId="0" borderId="0"/>
    <xf numFmtId="0" fontId="139" fillId="0" borderId="0"/>
    <xf numFmtId="0" fontId="28" fillId="8" borderId="0" applyNumberFormat="0" applyBorder="0" applyAlignment="0">
      <alignment horizontal="left"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7" fillId="0" borderId="0"/>
    <xf numFmtId="0" fontId="6" fillId="0" borderId="0">
      <alignment wrapText="1"/>
    </xf>
    <xf numFmtId="0" fontId="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7" fillId="0" borderId="0"/>
    <xf numFmtId="0" fontId="56" fillId="0" borderId="0"/>
    <xf numFmtId="0" fontId="4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185" fontId="64" fillId="0" borderId="0"/>
    <xf numFmtId="0" fontId="11" fillId="0" borderId="0"/>
    <xf numFmtId="0" fontId="61" fillId="0" borderId="0"/>
    <xf numFmtId="0" fontId="61" fillId="0" borderId="0"/>
    <xf numFmtId="0" fontId="11" fillId="0" borderId="0"/>
    <xf numFmtId="0" fontId="56" fillId="0" borderId="0"/>
    <xf numFmtId="0" fontId="61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11" fillId="0" borderId="0"/>
    <xf numFmtId="0" fontId="61" fillId="0" borderId="0"/>
    <xf numFmtId="0" fontId="61" fillId="0" borderId="0"/>
    <xf numFmtId="0" fontId="11" fillId="0" borderId="0"/>
    <xf numFmtId="0" fontId="61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35" fillId="0" borderId="0"/>
    <xf numFmtId="0" fontId="48" fillId="0" borderId="0"/>
    <xf numFmtId="49" fontId="8" fillId="0" borderId="0" applyBorder="0">
      <alignment vertical="top"/>
    </xf>
    <xf numFmtId="0" fontId="29" fillId="0" borderId="0"/>
    <xf numFmtId="0" fontId="7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" fillId="0" borderId="0">
      <alignment wrapText="1"/>
    </xf>
    <xf numFmtId="0" fontId="56" fillId="0" borderId="0"/>
    <xf numFmtId="0" fontId="6" fillId="0" borderId="0">
      <alignment wrapText="1"/>
    </xf>
    <xf numFmtId="0" fontId="6" fillId="0" borderId="0">
      <alignment wrapText="1"/>
    </xf>
    <xf numFmtId="0" fontId="61" fillId="0" borderId="0"/>
    <xf numFmtId="0" fontId="61" fillId="0" borderId="0"/>
    <xf numFmtId="0" fontId="6" fillId="0" borderId="0">
      <alignment wrapText="1"/>
    </xf>
    <xf numFmtId="185" fontId="16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56" fillId="0" borderId="0"/>
    <xf numFmtId="0" fontId="11" fillId="0" borderId="0"/>
    <xf numFmtId="49" fontId="8" fillId="0" borderId="0" applyBorder="0">
      <alignment vertical="top"/>
    </xf>
    <xf numFmtId="0" fontId="11" fillId="0" borderId="0">
      <alignment wrapText="1"/>
    </xf>
    <xf numFmtId="0" fontId="35" fillId="0" borderId="0"/>
    <xf numFmtId="0" fontId="52" fillId="0" borderId="0"/>
    <xf numFmtId="185" fontId="64" fillId="0" borderId="0"/>
    <xf numFmtId="0" fontId="11" fillId="0" borderId="0"/>
    <xf numFmtId="0" fontId="11" fillId="0" borderId="0"/>
    <xf numFmtId="0" fontId="9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82" fillId="0" borderId="0"/>
    <xf numFmtId="0" fontId="9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1" fillId="0" borderId="0"/>
    <xf numFmtId="0" fontId="155" fillId="0" borderId="0"/>
    <xf numFmtId="0" fontId="30" fillId="0" borderId="0"/>
    <xf numFmtId="0" fontId="11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49" fontId="8" fillId="0" borderId="0" applyBorder="0">
      <alignment vertical="top"/>
    </xf>
    <xf numFmtId="0" fontId="9" fillId="0" borderId="0"/>
    <xf numFmtId="0" fontId="27" fillId="0" borderId="0"/>
    <xf numFmtId="49" fontId="8" fillId="0" borderId="0" applyBorder="0">
      <alignment vertical="top"/>
    </xf>
    <xf numFmtId="0" fontId="52" fillId="0" borderId="0"/>
    <xf numFmtId="0" fontId="9" fillId="0" borderId="0"/>
    <xf numFmtId="0" fontId="30" fillId="0" borderId="0"/>
    <xf numFmtId="0" fontId="9" fillId="0" borderId="0"/>
    <xf numFmtId="49" fontId="8" fillId="0" borderId="0" applyBorder="0">
      <alignment vertical="top"/>
    </xf>
    <xf numFmtId="0" fontId="27" fillId="0" borderId="0"/>
    <xf numFmtId="0" fontId="30" fillId="0" borderId="0"/>
    <xf numFmtId="0" fontId="52" fillId="0" borderId="0"/>
    <xf numFmtId="1" fontId="161" fillId="0" borderId="7">
      <alignment horizontal="left" vertical="center"/>
    </xf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9" fillId="0" borderId="0" applyFont="0" applyFill="0" applyBorder="0" applyProtection="0">
      <alignment horizontal="center" vertical="center" wrapText="1"/>
    </xf>
    <xf numFmtId="0" fontId="9" fillId="0" borderId="0" applyFont="0" applyFill="0" applyBorder="0" applyProtection="0">
      <alignment horizontal="center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9" fillId="38" borderId="3" applyNumberFormat="0" applyFont="0" applyAlignment="0" applyProtection="0"/>
    <xf numFmtId="0" fontId="61" fillId="38" borderId="3" applyNumberFormat="0" applyFont="0" applyAlignment="0" applyProtection="0"/>
    <xf numFmtId="0" fontId="11" fillId="38" borderId="3" applyNumberFormat="0" applyFont="0" applyAlignment="0" applyProtection="0"/>
    <xf numFmtId="0" fontId="35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35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0" fontId="11" fillId="38" borderId="3" applyNumberFormat="0" applyFont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1" fillId="0" borderId="0" applyFont="0" applyFill="0" applyBorder="0" applyAlignment="0" applyProtection="0"/>
    <xf numFmtId="180" fontId="162" fillId="0" borderId="7"/>
    <xf numFmtId="0" fontId="9" fillId="0" borderId="7" applyNumberFormat="0" applyFont="0" applyFill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3" fontId="165" fillId="54" borderId="9">
      <alignment horizontal="justify" vertical="center"/>
    </xf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0" fontId="113" fillId="0" borderId="30" applyNumberFormat="0" applyFill="0" applyAlignment="0" applyProtection="0"/>
    <xf numFmtId="38" fontId="3" fillId="0" borderId="0">
      <alignment vertical="top"/>
    </xf>
    <xf numFmtId="183" fontId="3" fillId="0" borderId="0">
      <alignment vertical="top"/>
    </xf>
    <xf numFmtId="38" fontId="3" fillId="0" borderId="0">
      <alignment vertical="top"/>
    </xf>
    <xf numFmtId="49" fontId="154" fillId="0" borderId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49" fontId="16" fillId="0" borderId="0">
      <alignment horizontal="center"/>
    </xf>
    <xf numFmtId="166" fontId="9" fillId="0" borderId="0" applyFont="0" applyFill="0" applyBorder="0" applyAlignment="0" applyProtection="0"/>
    <xf numFmtId="3" fontId="12" fillId="0" borderId="9" applyFont="0" applyBorder="0">
      <alignment horizontal="right"/>
      <protection locked="0"/>
    </xf>
    <xf numFmtId="223" fontId="9" fillId="0" borderId="0" applyFont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174" fontId="35" fillId="0" borderId="0" applyFont="0" applyFill="0" applyBorder="0" applyAlignment="0" applyProtection="0"/>
    <xf numFmtId="174" fontId="9" fillId="0" borderId="0" applyFont="0" applyFill="0" applyBorder="0" applyAlignment="0" applyProtection="0"/>
    <xf numFmtId="176" fontId="6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223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57" fillId="0" borderId="0" applyFont="0" applyFill="0" applyBorder="0" applyAlignment="0" applyProtection="0"/>
    <xf numFmtId="224" fontId="30" fillId="0" borderId="0" applyFill="0" applyBorder="0" applyAlignment="0" applyProtection="0"/>
    <xf numFmtId="174" fontId="61" fillId="0" borderId="0" applyFont="0" applyFill="0" applyBorder="0" applyAlignment="0" applyProtection="0"/>
    <xf numFmtId="174" fontId="9" fillId="0" borderId="0" applyFont="0" applyFill="0" applyBorder="0" applyAlignment="0" applyProtection="0"/>
    <xf numFmtId="4" fontId="8" fillId="4" borderId="0" applyBorder="0">
      <alignment horizontal="right"/>
    </xf>
    <xf numFmtId="4" fontId="8" fillId="4" borderId="0" applyFont="0" applyBorder="0">
      <alignment horizontal="right"/>
    </xf>
    <xf numFmtId="4" fontId="8" fillId="4" borderId="0" applyBorder="0">
      <alignment horizontal="right"/>
    </xf>
    <xf numFmtId="225" fontId="166" fillId="55" borderId="38">
      <alignment vertical="center"/>
    </xf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226" fontId="42" fillId="0" borderId="9">
      <alignment vertical="top" wrapText="1"/>
    </xf>
    <xf numFmtId="168" fontId="9" fillId="0" borderId="7" applyFont="0" applyFill="0" applyBorder="0" applyProtection="0">
      <alignment horizontal="center" vertical="center"/>
    </xf>
    <xf numFmtId="168" fontId="9" fillId="0" borderId="7" applyFont="0" applyFill="0" applyBorder="0" applyProtection="0">
      <alignment horizontal="center" vertical="center"/>
    </xf>
    <xf numFmtId="3" fontId="9" fillId="0" borderId="0" applyFont="0" applyBorder="0">
      <alignment horizontal="center"/>
    </xf>
    <xf numFmtId="227" fontId="69" fillId="0" borderId="0">
      <protection locked="0"/>
    </xf>
    <xf numFmtId="49" fontId="148" fillId="0" borderId="7">
      <alignment horizontal="center" vertical="center" wrapText="1"/>
    </xf>
    <xf numFmtId="0" fontId="42" fillId="0" borderId="7" applyBorder="0">
      <alignment horizontal="center" vertical="center" wrapText="1"/>
    </xf>
    <xf numFmtId="185" fontId="160" fillId="0" borderId="0"/>
    <xf numFmtId="0" fontId="52" fillId="0" borderId="0"/>
    <xf numFmtId="185" fontId="16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85" fontId="160" fillId="0" borderId="0"/>
    <xf numFmtId="185" fontId="167" fillId="0" borderId="0"/>
    <xf numFmtId="0" fontId="9" fillId="0" borderId="0"/>
    <xf numFmtId="185" fontId="168" fillId="0" borderId="0"/>
    <xf numFmtId="0" fontId="9" fillId="0" borderId="0"/>
    <xf numFmtId="0" fontId="9" fillId="0" borderId="0"/>
    <xf numFmtId="0" fontId="42" fillId="0" borderId="0"/>
    <xf numFmtId="0" fontId="9" fillId="0" borderId="0"/>
    <xf numFmtId="0" fontId="42" fillId="0" borderId="0"/>
    <xf numFmtId="185" fontId="168" fillId="0" borderId="0"/>
    <xf numFmtId="0" fontId="9" fillId="0" borderId="0"/>
    <xf numFmtId="169" fontId="9" fillId="0" borderId="0"/>
    <xf numFmtId="185" fontId="167" fillId="0" borderId="0"/>
    <xf numFmtId="0" fontId="9" fillId="0" borderId="0"/>
    <xf numFmtId="0" fontId="42" fillId="0" borderId="0"/>
    <xf numFmtId="185" fontId="168" fillId="0" borderId="0"/>
    <xf numFmtId="0" fontId="9" fillId="0" borderId="0"/>
    <xf numFmtId="0" fontId="9" fillId="0" borderId="0"/>
    <xf numFmtId="0" fontId="42" fillId="0" borderId="0"/>
    <xf numFmtId="0" fontId="9" fillId="0" borderId="0"/>
    <xf numFmtId="0" fontId="42" fillId="0" borderId="0"/>
    <xf numFmtId="185" fontId="168" fillId="0" borderId="0"/>
  </cellStyleXfs>
  <cellXfs count="97">
    <xf numFmtId="0" fontId="0" fillId="0" borderId="0" xfId="0"/>
    <xf numFmtId="3" fontId="10" fillId="0" borderId="1" xfId="1" applyNumberFormat="1" applyFont="1" applyFill="1" applyBorder="1" applyAlignment="1" applyProtection="1">
      <alignment horizontal="left" vertical="center" wrapText="1"/>
    </xf>
    <xf numFmtId="3" fontId="10" fillId="0" borderId="1" xfId="1" applyNumberFormat="1" applyFont="1" applyFill="1" applyBorder="1" applyAlignment="1" applyProtection="1">
      <alignment horizontal="left" vertical="center"/>
    </xf>
    <xf numFmtId="3" fontId="10" fillId="0" borderId="1" xfId="1" applyNumberFormat="1" applyFont="1" applyFill="1" applyBorder="1" applyAlignment="1" applyProtection="1">
      <alignment horizontal="left" vertical="center" wrapText="1" indent="1"/>
    </xf>
    <xf numFmtId="0" fontId="10" fillId="0" borderId="2" xfId="1" applyFont="1" applyFill="1" applyBorder="1" applyAlignment="1" applyProtection="1">
      <alignment horizontal="left" vertical="center" wrapText="1" indent="1"/>
    </xf>
    <xf numFmtId="0" fontId="1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32" fillId="9" borderId="7" xfId="0" applyNumberFormat="1" applyFont="1" applyFill="1" applyBorder="1" applyAlignment="1" applyProtection="1">
      <alignment horizontal="left" vertical="top" wrapText="1"/>
      <protection locked="0"/>
    </xf>
    <xf numFmtId="0" fontId="33" fillId="9" borderId="7" xfId="0" applyNumberFormat="1" applyFont="1" applyFill="1" applyBorder="1" applyAlignment="1" applyProtection="1">
      <alignment horizontal="center" vertical="top"/>
      <protection locked="0"/>
    </xf>
    <xf numFmtId="0" fontId="32" fillId="2" borderId="7" xfId="0" applyNumberFormat="1" applyFont="1" applyFill="1" applyBorder="1" applyAlignment="1" applyProtection="1">
      <alignment horizontal="left" vertical="top" wrapText="1"/>
      <protection locked="0"/>
    </xf>
    <xf numFmtId="0" fontId="32" fillId="2" borderId="7" xfId="0" applyNumberFormat="1" applyFont="1" applyFill="1" applyBorder="1" applyAlignment="1" applyProtection="1">
      <alignment horizontal="right" vertical="top" wrapText="1"/>
      <protection locked="0"/>
    </xf>
    <xf numFmtId="4" fontId="32" fillId="2" borderId="7" xfId="0" applyNumberFormat="1" applyFont="1" applyFill="1" applyBorder="1" applyAlignment="1" applyProtection="1">
      <alignment horizontal="right" vertical="top" wrapText="1"/>
      <protection locked="0"/>
    </xf>
    <xf numFmtId="0" fontId="33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33" fillId="3" borderId="7" xfId="0" applyNumberFormat="1" applyFont="1" applyFill="1" applyBorder="1" applyAlignment="1" applyProtection="1">
      <alignment horizontal="right" vertical="top" wrapText="1"/>
      <protection locked="0"/>
    </xf>
    <xf numFmtId="4" fontId="33" fillId="3" borderId="7" xfId="0" applyNumberFormat="1" applyFont="1" applyFill="1" applyBorder="1" applyAlignment="1" applyProtection="1">
      <alignment horizontal="right" vertical="top" wrapText="1"/>
      <protection locked="0"/>
    </xf>
    <xf numFmtId="0" fontId="4" fillId="0" borderId="7" xfId="0" applyNumberFormat="1" applyFont="1" applyBorder="1" applyAlignment="1" applyProtection="1">
      <alignment horizontal="left" vertical="top" wrapText="1" indent="2"/>
      <protection locked="0"/>
    </xf>
    <xf numFmtId="0" fontId="4" fillId="0" borderId="7" xfId="0" applyNumberFormat="1" applyFont="1" applyBorder="1" applyAlignment="1" applyProtection="1">
      <alignment horizontal="right" vertical="top" wrapText="1"/>
      <protection locked="0"/>
    </xf>
    <xf numFmtId="4" fontId="4" fillId="0" borderId="7" xfId="0" applyNumberFormat="1" applyFont="1" applyBorder="1" applyAlignment="1" applyProtection="1">
      <alignment horizontal="right" vertical="top" wrapText="1"/>
      <protection locked="0"/>
    </xf>
    <xf numFmtId="0" fontId="5" fillId="9" borderId="7" xfId="0" applyNumberFormat="1" applyFont="1" applyFill="1" applyBorder="1" applyAlignment="1" applyProtection="1">
      <alignment horizontal="left" vertical="top"/>
      <protection locked="0"/>
    </xf>
    <xf numFmtId="0" fontId="5" fillId="9" borderId="7" xfId="0" applyNumberFormat="1" applyFont="1" applyFill="1" applyBorder="1" applyAlignment="1" applyProtection="1">
      <alignment horizontal="right" vertical="top" wrapText="1"/>
      <protection locked="0"/>
    </xf>
    <xf numFmtId="4" fontId="5" fillId="9" borderId="7" xfId="0" applyNumberFormat="1" applyFont="1" applyFill="1" applyBorder="1" applyAlignment="1" applyProtection="1">
      <alignment horizontal="right" vertical="top" wrapText="1"/>
      <protection locked="0"/>
    </xf>
    <xf numFmtId="0" fontId="34" fillId="0" borderId="0" xfId="0" applyFont="1" applyProtection="1">
      <protection hidden="1"/>
    </xf>
    <xf numFmtId="0" fontId="34" fillId="0" borderId="0" xfId="0" applyFont="1" applyProtection="1"/>
    <xf numFmtId="0" fontId="31" fillId="0" borderId="7" xfId="0" applyNumberFormat="1" applyFont="1" applyBorder="1" applyAlignment="1" applyProtection="1">
      <alignment horizontal="left" vertical="top" wrapText="1" indent="2"/>
      <protection locked="0"/>
    </xf>
    <xf numFmtId="0" fontId="15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50" fillId="0" borderId="0" xfId="87" applyFont="1" applyAlignment="1">
      <alignment horizontal="center" vertical="center" wrapText="1"/>
    </xf>
    <xf numFmtId="0" fontId="51" fillId="0" borderId="0" xfId="87" applyFont="1"/>
    <xf numFmtId="0" fontId="36" fillId="0" borderId="0" xfId="87" applyFont="1" applyAlignment="1">
      <alignment horizontal="left" vertical="center" wrapText="1"/>
    </xf>
    <xf numFmtId="0" fontId="36" fillId="0" borderId="0" xfId="87" applyFont="1"/>
    <xf numFmtId="0" fontId="52" fillId="0" borderId="0" xfId="87" applyFont="1" applyAlignment="1">
      <alignment vertical="center"/>
    </xf>
    <xf numFmtId="0" fontId="52" fillId="0" borderId="0" xfId="87" applyFont="1" applyAlignment="1"/>
    <xf numFmtId="0" fontId="52" fillId="0" borderId="7" xfId="87" applyFont="1" applyBorder="1" applyAlignment="1">
      <alignment horizontal="center"/>
    </xf>
    <xf numFmtId="0" fontId="52" fillId="0" borderId="0" xfId="87" applyFont="1"/>
    <xf numFmtId="0" fontId="51" fillId="0" borderId="7" xfId="87" applyFont="1" applyBorder="1" applyAlignment="1">
      <alignment horizontal="center" vertical="center" wrapText="1"/>
    </xf>
    <xf numFmtId="0" fontId="35" fillId="0" borderId="7" xfId="87" applyFont="1" applyBorder="1" applyAlignment="1">
      <alignment horizontal="center" vertical="center" wrapText="1"/>
    </xf>
    <xf numFmtId="0" fontId="54" fillId="0" borderId="7" xfId="87" applyFont="1" applyBorder="1" applyAlignment="1">
      <alignment horizontal="center" vertical="center" wrapText="1"/>
    </xf>
    <xf numFmtId="0" fontId="52" fillId="0" borderId="7" xfId="87" applyFont="1" applyBorder="1" applyAlignment="1">
      <alignment vertical="center" wrapText="1"/>
    </xf>
    <xf numFmtId="4" fontId="52" fillId="0" borderId="7" xfId="87" applyNumberFormat="1" applyFont="1" applyBorder="1" applyAlignment="1">
      <alignment vertical="center" wrapText="1"/>
    </xf>
    <xf numFmtId="0" fontId="36" fillId="0" borderId="7" xfId="87" applyFont="1" applyBorder="1" applyAlignment="1">
      <alignment vertical="center" wrapText="1"/>
    </xf>
    <xf numFmtId="0" fontId="52" fillId="0" borderId="0" xfId="87" applyFont="1" applyAlignment="1">
      <alignment vertical="center" wrapText="1"/>
    </xf>
    <xf numFmtId="173" fontId="52" fillId="0" borderId="0" xfId="87" applyNumberFormat="1" applyFont="1" applyAlignment="1">
      <alignment vertical="center" wrapText="1"/>
    </xf>
    <xf numFmtId="43" fontId="52" fillId="0" borderId="0" xfId="87" applyNumberFormat="1" applyFont="1" applyAlignment="1">
      <alignment vertical="center" wrapText="1"/>
    </xf>
    <xf numFmtId="2" fontId="52" fillId="0" borderId="0" xfId="87" applyNumberFormat="1" applyFont="1" applyAlignment="1">
      <alignment vertical="center" wrapText="1"/>
    </xf>
    <xf numFmtId="43" fontId="52" fillId="0" borderId="0" xfId="87" applyNumberFormat="1" applyFont="1"/>
    <xf numFmtId="0" fontId="39" fillId="0" borderId="0" xfId="87" applyFont="1" applyBorder="1" applyAlignment="1">
      <alignment horizontal="left"/>
    </xf>
    <xf numFmtId="2" fontId="40" fillId="0" borderId="0" xfId="87" applyNumberFormat="1" applyFont="1" applyAlignment="1"/>
    <xf numFmtId="0" fontId="40" fillId="0" borderId="0" xfId="87" applyFont="1" applyAlignment="1"/>
    <xf numFmtId="0" fontId="36" fillId="0" borderId="0" xfId="87" applyFont="1" applyAlignment="1">
      <alignment horizontal="left" vertical="center"/>
    </xf>
    <xf numFmtId="0" fontId="33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8" xfId="87" applyFont="1" applyBorder="1" applyAlignment="1">
      <alignment horizontal="center" vertical="center" wrapText="1"/>
    </xf>
    <xf numFmtId="0" fontId="51" fillId="0" borderId="9" xfId="87" applyFont="1" applyBorder="1" applyAlignment="1">
      <alignment horizontal="center" vertical="center" wrapText="1"/>
    </xf>
    <xf numFmtId="0" fontId="51" fillId="0" borderId="10" xfId="87" applyFont="1" applyBorder="1" applyAlignment="1">
      <alignment horizontal="center" vertical="center" wrapText="1"/>
    </xf>
    <xf numFmtId="0" fontId="53" fillId="0" borderId="7" xfId="87" applyFont="1" applyBorder="1" applyAlignment="1">
      <alignment horizontal="center" vertical="center" wrapText="1"/>
    </xf>
    <xf numFmtId="0" fontId="51" fillId="0" borderId="7" xfId="87" applyFont="1" applyBorder="1" applyAlignment="1">
      <alignment horizontal="center" vertical="center" wrapText="1"/>
    </xf>
    <xf numFmtId="0" fontId="53" fillId="0" borderId="8" xfId="87" applyFont="1" applyBorder="1" applyAlignment="1">
      <alignment horizontal="center" vertical="center" wrapText="1"/>
    </xf>
    <xf numFmtId="0" fontId="53" fillId="0" borderId="9" xfId="87" applyFont="1" applyBorder="1" applyAlignment="1">
      <alignment horizontal="center" vertical="center" wrapText="1"/>
    </xf>
    <xf numFmtId="0" fontId="53" fillId="0" borderId="10" xfId="87" applyFont="1" applyBorder="1" applyAlignment="1">
      <alignment horizontal="center" vertical="center" wrapText="1"/>
    </xf>
    <xf numFmtId="0" fontId="37" fillId="0" borderId="0" xfId="87" applyFont="1" applyBorder="1" applyAlignment="1">
      <alignment vertical="center" wrapText="1"/>
    </xf>
    <xf numFmtId="0" fontId="50" fillId="0" borderId="0" xfId="87" applyFont="1" applyAlignment="1">
      <alignment horizontal="center" vertical="center" wrapText="1"/>
    </xf>
    <xf numFmtId="0" fontId="36" fillId="0" borderId="0" xfId="87" applyFont="1" applyAlignment="1">
      <alignment horizontal="left" vertical="center" wrapText="1"/>
    </xf>
    <xf numFmtId="0" fontId="36" fillId="0" borderId="13" xfId="87" applyFont="1" applyBorder="1" applyAlignment="1">
      <alignment horizontal="center" vertical="center" wrapText="1"/>
    </xf>
    <xf numFmtId="0" fontId="36" fillId="0" borderId="39" xfId="87" applyFont="1" applyBorder="1" applyAlignment="1">
      <alignment horizontal="center" vertical="center" wrapText="1"/>
    </xf>
    <xf numFmtId="0" fontId="36" fillId="0" borderId="18" xfId="87" applyFont="1" applyBorder="1" applyAlignment="1">
      <alignment horizontal="center" vertical="center" wrapText="1"/>
    </xf>
    <xf numFmtId="0" fontId="36" fillId="0" borderId="15" xfId="87" applyFont="1" applyBorder="1" applyAlignment="1">
      <alignment horizontal="center" vertical="center" wrapText="1"/>
    </xf>
    <xf numFmtId="0" fontId="36" fillId="0" borderId="12" xfId="87" applyFont="1" applyBorder="1" applyAlignment="1">
      <alignment horizontal="center" vertical="center" wrapText="1"/>
    </xf>
    <xf numFmtId="0" fontId="36" fillId="0" borderId="17" xfId="87" applyFont="1" applyBorder="1" applyAlignment="1">
      <alignment horizontal="center" vertical="center" wrapText="1"/>
    </xf>
    <xf numFmtId="0" fontId="37" fillId="0" borderId="7" xfId="87" applyFont="1" applyBorder="1" applyAlignment="1">
      <alignment horizontal="center"/>
    </xf>
    <xf numFmtId="0" fontId="37" fillId="0" borderId="8" xfId="87" applyFont="1" applyBorder="1" applyAlignment="1">
      <alignment horizontal="center" wrapText="1"/>
    </xf>
    <xf numFmtId="0" fontId="37" fillId="0" borderId="10" xfId="87" applyFont="1" applyBorder="1" applyAlignment="1">
      <alignment horizontal="center" wrapText="1"/>
    </xf>
    <xf numFmtId="0" fontId="37" fillId="0" borderId="9" xfId="87" applyFont="1" applyBorder="1" applyAlignment="1">
      <alignment horizontal="center" wrapText="1"/>
    </xf>
    <xf numFmtId="0" fontId="37" fillId="0" borderId="8" xfId="87" applyFont="1" applyBorder="1" applyAlignment="1">
      <alignment horizontal="center"/>
    </xf>
    <xf numFmtId="0" fontId="37" fillId="0" borderId="7" xfId="87" applyFont="1" applyBorder="1" applyAlignment="1">
      <alignment horizontal="center" wrapText="1"/>
    </xf>
    <xf numFmtId="0" fontId="37" fillId="0" borderId="10" xfId="87" applyFont="1" applyBorder="1" applyAlignment="1">
      <alignment horizontal="center"/>
    </xf>
    <xf numFmtId="0" fontId="35" fillId="0" borderId="7" xfId="87" applyFont="1" applyBorder="1" applyAlignment="1">
      <alignment horizontal="center"/>
    </xf>
    <xf numFmtId="0" fontId="53" fillId="0" borderId="13" xfId="87" applyFont="1" applyBorder="1" applyAlignment="1">
      <alignment horizontal="center" vertical="center" wrapText="1"/>
    </xf>
    <xf numFmtId="0" fontId="53" fillId="0" borderId="39" xfId="87" applyFont="1" applyBorder="1" applyAlignment="1">
      <alignment horizontal="center" vertical="center" wrapText="1"/>
    </xf>
    <xf numFmtId="0" fontId="53" fillId="0" borderId="12" xfId="87" applyFont="1" applyBorder="1" applyAlignment="1">
      <alignment horizontal="center" vertical="center" wrapText="1"/>
    </xf>
    <xf numFmtId="0" fontId="53" fillId="0" borderId="17" xfId="87" applyFont="1" applyBorder="1" applyAlignment="1">
      <alignment horizontal="center" vertical="center" wrapText="1"/>
    </xf>
    <xf numFmtId="0" fontId="53" fillId="0" borderId="18" xfId="87" applyFont="1" applyBorder="1" applyAlignment="1">
      <alignment horizontal="center" vertical="center" wrapText="1"/>
    </xf>
    <xf numFmtId="0" fontId="53" fillId="0" borderId="15" xfId="87" applyFont="1" applyBorder="1" applyAlignment="1">
      <alignment horizontal="center" vertical="center" wrapText="1"/>
    </xf>
    <xf numFmtId="4" fontId="52" fillId="0" borderId="7" xfId="87" applyNumberFormat="1" applyFont="1" applyBorder="1"/>
    <xf numFmtId="4" fontId="52" fillId="0" borderId="7" xfId="87" applyNumberFormat="1" applyFont="1" applyBorder="1" applyAlignment="1">
      <alignment horizontal="center"/>
    </xf>
    <xf numFmtId="4" fontId="38" fillId="0" borderId="7" xfId="86" applyNumberFormat="1" applyFont="1" applyBorder="1" applyAlignment="1">
      <alignment horizontal="center" vertical="center" wrapText="1"/>
    </xf>
    <xf numFmtId="4" fontId="38" fillId="0" borderId="7" xfId="86" applyNumberFormat="1" applyFont="1" applyBorder="1" applyAlignment="1">
      <alignment horizontal="center" vertical="center"/>
    </xf>
    <xf numFmtId="4" fontId="171" fillId="0" borderId="7" xfId="86" applyNumberFormat="1" applyFont="1" applyBorder="1" applyAlignment="1">
      <alignment horizontal="center" vertical="center"/>
    </xf>
    <xf numFmtId="4" fontId="52" fillId="0" borderId="7" xfId="86" applyNumberFormat="1" applyFont="1" applyBorder="1"/>
    <xf numFmtId="4" fontId="36" fillId="0" borderId="7" xfId="87" applyNumberFormat="1" applyFont="1" applyBorder="1" applyAlignment="1">
      <alignment vertical="center" wrapText="1"/>
    </xf>
    <xf numFmtId="0" fontId="38" fillId="0" borderId="0" xfId="55" applyFont="1" applyBorder="1" applyAlignment="1">
      <alignment horizontal="left"/>
    </xf>
    <xf numFmtId="0" fontId="37" fillId="0" borderId="8" xfId="87" applyFont="1" applyBorder="1" applyAlignment="1">
      <alignment horizontal="center" vertical="center" wrapText="1"/>
    </xf>
    <xf numFmtId="0" fontId="37" fillId="0" borderId="9" xfId="87" applyFont="1" applyBorder="1" applyAlignment="1">
      <alignment horizontal="center" vertical="center" wrapText="1"/>
    </xf>
    <xf numFmtId="0" fontId="37" fillId="0" borderId="10" xfId="87" applyFont="1" applyBorder="1" applyAlignment="1">
      <alignment horizontal="center" vertical="center" wrapText="1"/>
    </xf>
  </cellXfs>
  <cellStyles count="3322">
    <cellStyle name=" 1" xfId="2"/>
    <cellStyle name=" 1 2" xfId="3"/>
    <cellStyle name=" 1_Stage1" xfId="4"/>
    <cellStyle name="%" xfId="88"/>
    <cellStyle name="%_Inputs" xfId="89"/>
    <cellStyle name="%_Inputs (const)" xfId="90"/>
    <cellStyle name="%_Inputs Co" xfId="91"/>
    <cellStyle name="?…?ж?Ш?и [0.00]" xfId="92"/>
    <cellStyle name="_~6099726" xfId="93"/>
    <cellStyle name="_CashFlow_2007_проект_02_02_final" xfId="94"/>
    <cellStyle name="_FFF" xfId="95"/>
    <cellStyle name="_FFF_New Form10_2" xfId="96"/>
    <cellStyle name="_FFF_Nsi" xfId="97"/>
    <cellStyle name="_FFF_Nsi_1" xfId="98"/>
    <cellStyle name="_FFF_Nsi_139" xfId="99"/>
    <cellStyle name="_FFF_Nsi_140" xfId="100"/>
    <cellStyle name="_FFF_Nsi_140(Зах)" xfId="101"/>
    <cellStyle name="_FFF_Nsi_140_mod" xfId="102"/>
    <cellStyle name="_FFF_Summary" xfId="103"/>
    <cellStyle name="_FFF_Tax_form_1кв_3" xfId="104"/>
    <cellStyle name="_FFF_БКЭ" xfId="105"/>
    <cellStyle name="_Final_Book_010301" xfId="106"/>
    <cellStyle name="_Final_Book_010301_New Form10_2" xfId="107"/>
    <cellStyle name="_Final_Book_010301_Nsi" xfId="108"/>
    <cellStyle name="_Final_Book_010301_Nsi_1" xfId="109"/>
    <cellStyle name="_Final_Book_010301_Nsi_139" xfId="110"/>
    <cellStyle name="_Final_Book_010301_Nsi_140" xfId="111"/>
    <cellStyle name="_Final_Book_010301_Nsi_140(Зах)" xfId="112"/>
    <cellStyle name="_Final_Book_010301_Nsi_140_mod" xfId="113"/>
    <cellStyle name="_Final_Book_010301_Summary" xfId="114"/>
    <cellStyle name="_Final_Book_010301_Tax_form_1кв_3" xfId="115"/>
    <cellStyle name="_Final_Book_010301_БКЭ" xfId="116"/>
    <cellStyle name="_model" xfId="117"/>
    <cellStyle name="_Model_RAB Мой" xfId="118"/>
    <cellStyle name="_Model_RAB Мой 2" xfId="119"/>
    <cellStyle name="_Model_RAB Мой 2_OREP.KU.2011.MONTHLY.02(v0.4)" xfId="120"/>
    <cellStyle name="_Model_RAB Мой 2_UPDATE.OREP.KU.2011.MONTHLY.02.TO.1.2" xfId="121"/>
    <cellStyle name="_Model_RAB Мой_2 смета тепло_ 2012 _ с разбивкой КС Новоникольское" xfId="122"/>
    <cellStyle name="_Model_RAB Мой_2расчет тепло 2012 с календарной разбивкой_ООО Сетевая компания ТДСК" xfId="123"/>
    <cellStyle name="_Model_RAB Мой_2смета тепло_ 2012 _ с разбивкой ООО Облгазремсервис" xfId="124"/>
    <cellStyle name="_Model_RAB Мой_3 ,смета тепло_ 2012 _ с разбивкой_ММУП Родник" xfId="125"/>
    <cellStyle name="_Model_RAB Мой_3смета тепло_ 2012 _ с разбивкой  _АТК" xfId="126"/>
    <cellStyle name="_Model_RAB Мой_3смета тепло_ 2012 _ с разбивкой ООО Нефтехим пар" xfId="127"/>
    <cellStyle name="_Model_RAB Мой_46EE.2011(v1.0)" xfId="128"/>
    <cellStyle name="_Model_RAB Мой_46EE.2011(v1.0)_46TE.2011(v1.0)" xfId="129"/>
    <cellStyle name="_Model_RAB Мой_46EE.2011(v1.0)_INDEX.STATION.2012(v2.0)" xfId="130"/>
    <cellStyle name="_Model_RAB Мой_46EE.2011(v1.0)_TEPLO.PREDEL.2012.M(v1.1)_test" xfId="131"/>
    <cellStyle name="_Model_RAB Мой_46EE.2011(v1.2)" xfId="132"/>
    <cellStyle name="_Model_RAB Мой_46EE.2011(v1.2)_FORM5.2012(v1.0)" xfId="133"/>
    <cellStyle name="_Model_RAB Мой_46EP.2011(v2.0)" xfId="134"/>
    <cellStyle name="_Model_RAB Мой_46TE.2011(v1.0)" xfId="135"/>
    <cellStyle name="_Model_RAB Мой_ARMRAZR" xfId="136"/>
    <cellStyle name="_Model_RAB Мой_BALANCE.VODOOTV.2010.FACT(v1.0)" xfId="137"/>
    <cellStyle name="_Model_RAB Мой_BALANCE.VODOSN.2011YEAR_Глазов" xfId="138"/>
    <cellStyle name="_Model_RAB Мой_BALANCE.WARM.2010.FACT(v1.0)" xfId="139"/>
    <cellStyle name="_Model_RAB Мой_BALANCE.WARM.2010.PLAN" xfId="140"/>
    <cellStyle name="_Model_RAB Мой_BALANCE.WARM.2010.PLAN 2" xfId="141"/>
    <cellStyle name="_Model_RAB Мой_BALANCE.WARM.2010.PLAN 3" xfId="142"/>
    <cellStyle name="_Model_RAB Мой_BALANCE.WARM.2010.PLAN_OREP.INV.GEN.G(v1.0)" xfId="143"/>
    <cellStyle name="_Model_RAB Мой_BALANCE.WARM.2011YEAR(v0.7)" xfId="144"/>
    <cellStyle name="_Model_RAB Мой_BALANCE.WARM.2011YEAR(v0.7)_FORM5.2012(v1.0)" xfId="145"/>
    <cellStyle name="_Model_RAB Мой_BALANCE.WARM.2011YEAR.NEW.UPDATE.SCHEME" xfId="146"/>
    <cellStyle name="_Model_RAB Мой_EE.2REK.P2011.4.78(v0.3)" xfId="147"/>
    <cellStyle name="_Model_RAB Мой_FORM3.2013(v1.0)" xfId="148"/>
    <cellStyle name="_Model_RAB Мой_FORM910.2012(v0.5)" xfId="149"/>
    <cellStyle name="_Model_RAB Мой_FORM910.2012(v1.1)" xfId="150"/>
    <cellStyle name="_Model_RAB Мой_INVEST.EE.PLAN.4.78(v0.3)" xfId="151"/>
    <cellStyle name="_Model_RAB Мой_INVEST.EE.PLAN.4.78(v1.0)_FORM11.2013" xfId="152"/>
    <cellStyle name="_Model_RAB Мой_INVEST.EE.PLAN.4.78(v1.0)_PASSPORT.TEPLO.PROIZV(v2.0) 2" xfId="153"/>
    <cellStyle name="_Model_RAB Мой_INVEST.EE.PLAN.4.78(v1.0)_PASSPORT.TEPLO.PROIZV(v2.0)_PASSPORT.TEPLO.SETI(v2.0f)" xfId="154"/>
    <cellStyle name="_Model_RAB Мой_INVEST.EE.PLAN.4.78(v1.0)_PASSPORT.TEPLO.PROIZV(v2.0)_UPDATE.PASSPORT.TEPLO.SETI.TO.2.1" xfId="155"/>
    <cellStyle name="_Model_RAB Мой_INVEST.EE.PLAN.4.78(v1.0)_PASSPORT.TEPLO.SETI_глюк" xfId="156"/>
    <cellStyle name="_Model_RAB Мой_INVEST.WARM.PLAN.4.78(v0.1)" xfId="157"/>
    <cellStyle name="_Model_RAB Мой_NADB.JNVLP.APTEKA.2012(v1.0)_21_02_12" xfId="158"/>
    <cellStyle name="_Model_RAB Мой_NADB.JNVLS.APTEKA.2011(v1.3.3)" xfId="159"/>
    <cellStyle name="_Model_RAB Мой_NADB.JNVLS.APTEKA.2011(v1.3.3)_46TE.2011(v1.0)" xfId="160"/>
    <cellStyle name="_Model_RAB Мой_NADB.JNVLS.APTEKA.2011(v1.3.3)_INDEX.STATION.2012(v2.0)" xfId="161"/>
    <cellStyle name="_Model_RAB Мой_NADB.JNVLS.APTEKA.2011(v1.3.3)_TEPLO.PREDEL.2012.M(v1.1)_test" xfId="162"/>
    <cellStyle name="_Model_RAB Мой_NADB.JNVLS.APTEKA.2011(v1.3.4)" xfId="163"/>
    <cellStyle name="_Model_RAB Мой_NADB.JNVLS.APTEKA.2011(v1.3.4)_46TE.2011(v1.0)" xfId="164"/>
    <cellStyle name="_Model_RAB Мой_NADB.JNVLS.APTEKA.2011(v1.3.4)_INDEX.STATION.2012(v2.0)" xfId="165"/>
    <cellStyle name="_Model_RAB Мой_NADB.JNVLS.APTEKA.2011(v1.3.4)_TEPLO.PREDEL.2012.M(v1.1)_test" xfId="166"/>
    <cellStyle name="_Model_RAB Мой_PASSPORT.TEPLO.SETI(v1.0)" xfId="167"/>
    <cellStyle name="_Model_RAB Мой_PR.PROG.WARM.NOTCOMBI.2012.2.16_v1.4(04.04.11) " xfId="5"/>
    <cellStyle name="_Model_RAB Мой_PREDEL.JKH.UTV.2011(v1.0.1)" xfId="168"/>
    <cellStyle name="_Model_RAB Мой_PREDEL.JKH.UTV.2011(v1.0.1)_46TE.2011(v1.0)" xfId="169"/>
    <cellStyle name="_Model_RAB Мой_PREDEL.JKH.UTV.2011(v1.0.1)_INDEX.STATION.2012(v2.0)" xfId="170"/>
    <cellStyle name="_Model_RAB Мой_PREDEL.JKH.UTV.2011(v1.0.1)_TEPLO.PREDEL.2012.M(v1.1)_test" xfId="171"/>
    <cellStyle name="_Model_RAB Мой_PREDEL.JKH.UTV.2011(v1.1)" xfId="172"/>
    <cellStyle name="_Model_RAB Мой_PREDEL.JKH.UTV.2011(v1.1)_FORM5.2012(v1.0)" xfId="173"/>
    <cellStyle name="_Model_RAB Мой_REP.BLR.2012(v1.0)" xfId="174"/>
    <cellStyle name="_Model_RAB Мой_TEST.TEMPLATE" xfId="175"/>
    <cellStyle name="_Model_RAB Мой_UPDATE.46EE.2011.TO.1.1" xfId="176"/>
    <cellStyle name="_Model_RAB Мой_UPDATE.46TE.2011.TO.1.1" xfId="177"/>
    <cellStyle name="_Model_RAB Мой_UPDATE.BALANCE.WARM.2011YEAR.TO.1.1" xfId="178"/>
    <cellStyle name="_Model_RAB Мой_UPDATE.BALANCE.WARM.2011YEAR.TO.1.1_2 смета тепло_ 2012 _ с разбивкой КС Новоникольское" xfId="179"/>
    <cellStyle name="_Model_RAB Мой_UPDATE.BALANCE.WARM.2011YEAR.TO.1.1_2расчет тепло 2012 с календарной разбивкой_ООО Сетевая компания ТДСК" xfId="180"/>
    <cellStyle name="_Model_RAB Мой_UPDATE.BALANCE.WARM.2011YEAR.TO.1.1_2смета тепло_ 2012 _ с разбивкой ООО Облгазремсервис" xfId="181"/>
    <cellStyle name="_Model_RAB Мой_UPDATE.BALANCE.WARM.2011YEAR.TO.1.1_3 ,смета тепло_ 2012 _ с разбивкой_ММУП Родник" xfId="182"/>
    <cellStyle name="_Model_RAB Мой_UPDATE.BALANCE.WARM.2011YEAR.TO.1.1_3смета тепло_ 2012 _ с разбивкой  _АТК" xfId="183"/>
    <cellStyle name="_Model_RAB Мой_UPDATE.BALANCE.WARM.2011YEAR.TO.1.1_3смета тепло_ 2012 _ с разбивкой ООО Нефтехим пар" xfId="184"/>
    <cellStyle name="_Model_RAB Мой_UPDATE.BALANCE.WARM.2011YEAR.TO.1.1_INDEX.STATION.2012(v1.0)_" xfId="185"/>
    <cellStyle name="_Model_RAB Мой_UPDATE.BALANCE.WARM.2011YEAR.TO.1.1_INDEX.STATION.2012(v2.1)" xfId="186"/>
    <cellStyle name="_Model_RAB Мой_UPDATE.BALANCE.WARM.2011YEAR.TO.1.1_TEPLO.PREDEL.2012.M(v1.1)_test" xfId="187"/>
    <cellStyle name="_Model_RAB Мой_UPDATE.BALANCE.WARM.2011YEAR.TO.1.1_UPDATE.BALANCE.VODOSN.2011YEAR.TO.1.1" xfId="188"/>
    <cellStyle name="_Model_RAB Мой_UPDATE.BALANCE.WARM.2011YEAR.TO.1.1_расчет тепло 2012 с календарной разбивкой_ООО Сети" xfId="189"/>
    <cellStyle name="_Model_RAB Мой_UPDATE.BALANCE.WARM.2011YEAR.TO.1.1_смета тепло_ 2012 _ с разбивкой ООО УК Теплосервис (Басандайка)" xfId="190"/>
    <cellStyle name="_Model_RAB Мой_UPDATE.BALANCE.WARM.2011YEAR.TO.1.1_смета ХОВ" xfId="191"/>
    <cellStyle name="_Model_RAB Мой_Книга2_PR.PROG.WARM.NOTCOMBI.2012.2.16_v1.4(04.04.11) " xfId="6"/>
    <cellStyle name="_Model_RAB Мой_расчет тепло 2012 с календарной разбивкой_ООО Сети" xfId="192"/>
    <cellStyle name="_Model_RAB Мой_смета тепло_ 2012 _ с разбивкой ООО УК Теплосервис (Басандайка)" xfId="193"/>
    <cellStyle name="_Model_RAB Мой_смета ХОВ" xfId="194"/>
    <cellStyle name="_Model_RAB_MRSK_svod" xfId="195"/>
    <cellStyle name="_Model_RAB_MRSK_svod 2" xfId="196"/>
    <cellStyle name="_Model_RAB_MRSK_svod 2_OREP.KU.2011.MONTHLY.02(v0.4)" xfId="197"/>
    <cellStyle name="_Model_RAB_MRSK_svod 2_UPDATE.OREP.KU.2011.MONTHLY.02.TO.1.2" xfId="198"/>
    <cellStyle name="_Model_RAB_MRSK_svod_2 смета тепло_ 2012 _ с разбивкой КС Новоникольское" xfId="199"/>
    <cellStyle name="_Model_RAB_MRSK_svod_2расчет тепло 2012 с календарной разбивкой_ООО Сетевая компания ТДСК" xfId="200"/>
    <cellStyle name="_Model_RAB_MRSK_svod_2смета тепло_ 2012 _ с разбивкой ООО Облгазремсервис" xfId="201"/>
    <cellStyle name="_Model_RAB_MRSK_svod_3 ,смета тепло_ 2012 _ с разбивкой_ММУП Родник" xfId="202"/>
    <cellStyle name="_Model_RAB_MRSK_svod_3смета тепло_ 2012 _ с разбивкой  _АТК" xfId="203"/>
    <cellStyle name="_Model_RAB_MRSK_svod_3смета тепло_ 2012 _ с разбивкой ООО Нефтехим пар" xfId="204"/>
    <cellStyle name="_Model_RAB_MRSK_svod_46EE.2011(v1.0)" xfId="205"/>
    <cellStyle name="_Model_RAB_MRSK_svod_46EE.2011(v1.0)_46TE.2011(v1.0)" xfId="206"/>
    <cellStyle name="_Model_RAB_MRSK_svod_46EE.2011(v1.0)_INDEX.STATION.2012(v2.0)" xfId="207"/>
    <cellStyle name="_Model_RAB_MRSK_svod_46EE.2011(v1.0)_TEPLO.PREDEL.2012.M(v1.1)_test" xfId="208"/>
    <cellStyle name="_Model_RAB_MRSK_svod_46EE.2011(v1.2)" xfId="209"/>
    <cellStyle name="_Model_RAB_MRSK_svod_46EE.2011(v1.2)_FORM5.2012(v1.0)" xfId="210"/>
    <cellStyle name="_Model_RAB_MRSK_svod_46EP.2011(v2.0)" xfId="211"/>
    <cellStyle name="_Model_RAB_MRSK_svod_46TE.2011(v1.0)" xfId="212"/>
    <cellStyle name="_Model_RAB_MRSK_svod_ARMRAZR" xfId="213"/>
    <cellStyle name="_Model_RAB_MRSK_svod_BALANCE.VODOOTV.2010.FACT(v1.0)" xfId="214"/>
    <cellStyle name="_Model_RAB_MRSK_svod_BALANCE.VODOSN.2011YEAR_Глазов" xfId="215"/>
    <cellStyle name="_Model_RAB_MRSK_svod_BALANCE.WARM.2010.FACT(v1.0)" xfId="216"/>
    <cellStyle name="_Model_RAB_MRSK_svod_BALANCE.WARM.2010.PLAN" xfId="217"/>
    <cellStyle name="_Model_RAB_MRSK_svod_BALANCE.WARM.2010.PLAN 2" xfId="218"/>
    <cellStyle name="_Model_RAB_MRSK_svod_BALANCE.WARM.2010.PLAN 3" xfId="219"/>
    <cellStyle name="_Model_RAB_MRSK_svod_BALANCE.WARM.2010.PLAN_OREP.INV.GEN.G(v1.0)" xfId="220"/>
    <cellStyle name="_Model_RAB_MRSK_svod_BALANCE.WARM.2011YEAR(v0.7)" xfId="221"/>
    <cellStyle name="_Model_RAB_MRSK_svod_BALANCE.WARM.2011YEAR(v0.7)_FORM5.2012(v1.0)" xfId="222"/>
    <cellStyle name="_Model_RAB_MRSK_svod_BALANCE.WARM.2011YEAR.NEW.UPDATE.SCHEME" xfId="223"/>
    <cellStyle name="_Model_RAB_MRSK_svod_EE.2REK.P2011.4.78(v0.3)" xfId="224"/>
    <cellStyle name="_Model_RAB_MRSK_svod_FORM3.2013(v1.0)" xfId="225"/>
    <cellStyle name="_Model_RAB_MRSK_svod_FORM910.2012(v0.5)" xfId="226"/>
    <cellStyle name="_Model_RAB_MRSK_svod_FORM910.2012(v1.1)" xfId="227"/>
    <cellStyle name="_Model_RAB_MRSK_svod_INVEST.EE.PLAN.4.78(v0.3)" xfId="228"/>
    <cellStyle name="_Model_RAB_MRSK_svod_INVEST.EE.PLAN.4.78(v1.0)_FORM11.2013" xfId="229"/>
    <cellStyle name="_Model_RAB_MRSK_svod_INVEST.EE.PLAN.4.78(v1.0)_PASSPORT.TEPLO.PROIZV(v2.0) 2" xfId="230"/>
    <cellStyle name="_Model_RAB_MRSK_svod_INVEST.EE.PLAN.4.78(v1.0)_PASSPORT.TEPLO.PROIZV(v2.0)_PASSPORT.TEPLO.SETI(v2.0f)" xfId="231"/>
    <cellStyle name="_Model_RAB_MRSK_svod_INVEST.EE.PLAN.4.78(v1.0)_PASSPORT.TEPLO.PROIZV(v2.0)_UPDATE.PASSPORT.TEPLO.SETI.TO.2.1" xfId="232"/>
    <cellStyle name="_Model_RAB_MRSK_svod_INVEST.EE.PLAN.4.78(v1.0)_PASSPORT.TEPLO.SETI_глюк" xfId="233"/>
    <cellStyle name="_Model_RAB_MRSK_svod_INVEST.WARM.PLAN.4.78(v0.1)" xfId="234"/>
    <cellStyle name="_Model_RAB_MRSK_svod_NADB.JNVLP.APTEKA.2012(v1.0)_21_02_12" xfId="235"/>
    <cellStyle name="_Model_RAB_MRSK_svod_NADB.JNVLS.APTEKA.2011(v1.3.3)" xfId="236"/>
    <cellStyle name="_Model_RAB_MRSK_svod_NADB.JNVLS.APTEKA.2011(v1.3.3)_46TE.2011(v1.0)" xfId="237"/>
    <cellStyle name="_Model_RAB_MRSK_svod_NADB.JNVLS.APTEKA.2011(v1.3.3)_INDEX.STATION.2012(v2.0)" xfId="238"/>
    <cellStyle name="_Model_RAB_MRSK_svod_NADB.JNVLS.APTEKA.2011(v1.3.3)_TEPLO.PREDEL.2012.M(v1.1)_test" xfId="239"/>
    <cellStyle name="_Model_RAB_MRSK_svod_NADB.JNVLS.APTEKA.2011(v1.3.4)" xfId="240"/>
    <cellStyle name="_Model_RAB_MRSK_svod_NADB.JNVLS.APTEKA.2011(v1.3.4)_46TE.2011(v1.0)" xfId="241"/>
    <cellStyle name="_Model_RAB_MRSK_svod_NADB.JNVLS.APTEKA.2011(v1.3.4)_INDEX.STATION.2012(v2.0)" xfId="242"/>
    <cellStyle name="_Model_RAB_MRSK_svod_NADB.JNVLS.APTEKA.2011(v1.3.4)_TEPLO.PREDEL.2012.M(v1.1)_test" xfId="243"/>
    <cellStyle name="_Model_RAB_MRSK_svod_PASSPORT.TEPLO.SETI(v1.0)" xfId="244"/>
    <cellStyle name="_Model_RAB_MRSK_svod_PR.PROG.WARM.NOTCOMBI.2012.2.16_v1.4(04.04.11) " xfId="7"/>
    <cellStyle name="_Model_RAB_MRSK_svod_PREDEL.JKH.UTV.2011(v1.0.1)" xfId="245"/>
    <cellStyle name="_Model_RAB_MRSK_svod_PREDEL.JKH.UTV.2011(v1.0.1)_46TE.2011(v1.0)" xfId="246"/>
    <cellStyle name="_Model_RAB_MRSK_svod_PREDEL.JKH.UTV.2011(v1.0.1)_INDEX.STATION.2012(v2.0)" xfId="247"/>
    <cellStyle name="_Model_RAB_MRSK_svod_PREDEL.JKH.UTV.2011(v1.0.1)_TEPLO.PREDEL.2012.M(v1.1)_test" xfId="248"/>
    <cellStyle name="_Model_RAB_MRSK_svod_PREDEL.JKH.UTV.2011(v1.1)" xfId="249"/>
    <cellStyle name="_Model_RAB_MRSK_svod_PREDEL.JKH.UTV.2011(v1.1)_FORM5.2012(v1.0)" xfId="250"/>
    <cellStyle name="_Model_RAB_MRSK_svod_REP.BLR.2012(v1.0)" xfId="251"/>
    <cellStyle name="_Model_RAB_MRSK_svod_TEST.TEMPLATE" xfId="252"/>
    <cellStyle name="_Model_RAB_MRSK_svod_UPDATE.46EE.2011.TO.1.1" xfId="253"/>
    <cellStyle name="_Model_RAB_MRSK_svod_UPDATE.46TE.2011.TO.1.1" xfId="254"/>
    <cellStyle name="_Model_RAB_MRSK_svod_UPDATE.BALANCE.WARM.2011YEAR.TO.1.1" xfId="255"/>
    <cellStyle name="_Model_RAB_MRSK_svod_UPDATE.BALANCE.WARM.2011YEAR.TO.1.1_2 смета тепло_ 2012 _ с разбивкой КС Новоникольское" xfId="256"/>
    <cellStyle name="_Model_RAB_MRSK_svod_UPDATE.BALANCE.WARM.2011YEAR.TO.1.1_2расчет тепло 2012 с календарной разбивкой_ООО Сетевая компания ТДСК" xfId="257"/>
    <cellStyle name="_Model_RAB_MRSK_svod_UPDATE.BALANCE.WARM.2011YEAR.TO.1.1_2смета тепло_ 2012 _ с разбивкой ООО Облгазремсервис" xfId="258"/>
    <cellStyle name="_Model_RAB_MRSK_svod_UPDATE.BALANCE.WARM.2011YEAR.TO.1.1_3 ,смета тепло_ 2012 _ с разбивкой_ММУП Родник" xfId="259"/>
    <cellStyle name="_Model_RAB_MRSK_svod_UPDATE.BALANCE.WARM.2011YEAR.TO.1.1_3смета тепло_ 2012 _ с разбивкой  _АТК" xfId="260"/>
    <cellStyle name="_Model_RAB_MRSK_svod_UPDATE.BALANCE.WARM.2011YEAR.TO.1.1_3смета тепло_ 2012 _ с разбивкой ООО Нефтехим пар" xfId="261"/>
    <cellStyle name="_Model_RAB_MRSK_svod_UPDATE.BALANCE.WARM.2011YEAR.TO.1.1_INDEX.STATION.2012(v1.0)_" xfId="262"/>
    <cellStyle name="_Model_RAB_MRSK_svod_UPDATE.BALANCE.WARM.2011YEAR.TO.1.1_INDEX.STATION.2012(v2.1)" xfId="263"/>
    <cellStyle name="_Model_RAB_MRSK_svod_UPDATE.BALANCE.WARM.2011YEAR.TO.1.1_TEPLO.PREDEL.2012.M(v1.1)_test" xfId="264"/>
    <cellStyle name="_Model_RAB_MRSK_svod_UPDATE.BALANCE.WARM.2011YEAR.TO.1.1_UPDATE.BALANCE.VODOSN.2011YEAR.TO.1.1" xfId="265"/>
    <cellStyle name="_Model_RAB_MRSK_svod_UPDATE.BALANCE.WARM.2011YEAR.TO.1.1_расчет тепло 2012 с календарной разбивкой_ООО Сети" xfId="266"/>
    <cellStyle name="_Model_RAB_MRSK_svod_UPDATE.BALANCE.WARM.2011YEAR.TO.1.1_смета тепло_ 2012 _ с разбивкой ООО УК Теплосервис (Басандайка)" xfId="267"/>
    <cellStyle name="_Model_RAB_MRSK_svod_UPDATE.BALANCE.WARM.2011YEAR.TO.1.1_смета ХОВ" xfId="268"/>
    <cellStyle name="_Model_RAB_MRSK_svod_Книга2_PR.PROG.WARM.NOTCOMBI.2012.2.16_v1.4(04.04.11) " xfId="8"/>
    <cellStyle name="_Model_RAB_MRSK_svod_расчет тепло 2012 с календарной разбивкой_ООО Сети" xfId="269"/>
    <cellStyle name="_Model_RAB_MRSK_svod_смета тепло_ 2012 _ с разбивкой ООО УК Теплосервис (Басандайка)" xfId="270"/>
    <cellStyle name="_Model_RAB_MRSK_svod_смета ХОВ" xfId="271"/>
    <cellStyle name="_New_Sofi" xfId="272"/>
    <cellStyle name="_New_Sofi_FFF" xfId="273"/>
    <cellStyle name="_New_Sofi_New Form10_2" xfId="274"/>
    <cellStyle name="_New_Sofi_Nsi" xfId="275"/>
    <cellStyle name="_New_Sofi_Nsi_1" xfId="276"/>
    <cellStyle name="_New_Sofi_Nsi_139" xfId="277"/>
    <cellStyle name="_New_Sofi_Nsi_140" xfId="278"/>
    <cellStyle name="_New_Sofi_Nsi_140(Зах)" xfId="279"/>
    <cellStyle name="_New_Sofi_Nsi_140_mod" xfId="280"/>
    <cellStyle name="_New_Sofi_Summary" xfId="281"/>
    <cellStyle name="_New_Sofi_Tax_form_1кв_3" xfId="282"/>
    <cellStyle name="_New_Sofi_БКЭ" xfId="283"/>
    <cellStyle name="_Nsi" xfId="284"/>
    <cellStyle name="_Plug_4DNS.UPDATE.EXAMPLE" xfId="285"/>
    <cellStyle name="_Plug_Котлы ТЭС" xfId="286"/>
    <cellStyle name="_АГ" xfId="287"/>
    <cellStyle name="_АГ 2" xfId="288"/>
    <cellStyle name="_АГ_(В)Анкета и Приложения2007_Водоснабжение" xfId="289"/>
    <cellStyle name="_АГ_(В)Анкета и Приложения2007_Водоснабжение_Анкета и Приложения Зыр  Тепло 2011 год" xfId="290"/>
    <cellStyle name="_АГ_(В)Анкета и Приложения2007_Водоснабжение_Газ тех сервис Анкета Т2,т4, Т6.1" xfId="291"/>
    <cellStyle name="_АГ_(В)Анкета и Приложения2007_Водоснабжение_ГТС топливо 2009г. (version 2)" xfId="292"/>
    <cellStyle name="_АГ_(В)Анкета и Приложения2007_Водоснабжение_ГТС топливо 2010г." xfId="293"/>
    <cellStyle name="_АГ_(В)Анкета и Приложения2007_Водоснабжение_Зырянка П1.7,12.1,12.6 мониторинг" xfId="294"/>
    <cellStyle name="_АГ_6.1 План 2009" xfId="295"/>
    <cellStyle name="_АГ_6.1 Факт" xfId="296"/>
    <cellStyle name="_АГ_Анкета и Приложения 2010" xfId="297"/>
    <cellStyle name="_АГ_Анкета и Приложения 2010 вода" xfId="298"/>
    <cellStyle name="_АГ_Анкета и Приложения 2010 КО" xfId="299"/>
    <cellStyle name="_АГ_Анкета и Приложения 2010 КУ" xfId="300"/>
    <cellStyle name="_АГ_Анкета и Приложения 2010 КУ_Анкета и Приложения Зыр  Тепло 2011 год" xfId="301"/>
    <cellStyle name="_АГ_Анкета и Приложения 2010 КУ_Газ тех сервис Анкета Т2,т4, Т6.1" xfId="302"/>
    <cellStyle name="_АГ_Анкета и Приложения 2010 КУ_Зырянка П1.7,12.1,12.6 мониторинг" xfId="303"/>
    <cellStyle name="_АГ_Анкета и Приложения 2010 Куяновское" xfId="304"/>
    <cellStyle name="_АГ_Анкета и Приложения 2010 Куяновское_Анкета и Приложения 2010" xfId="305"/>
    <cellStyle name="_АГ_Анкета и Приложения 2010 Куяновское_Анкета и Приложения 2010 - НО" xfId="306"/>
    <cellStyle name="_АГ_Анкета и Приложения 2010 Куяновское_Анкета и Приложения 2010 СЕ." xfId="307"/>
    <cellStyle name="_АГ_Анкета и Приложения 2010 Куяновское_Анкета и Приложения 2010_Анкета и Приложения 2010 - КУ" xfId="308"/>
    <cellStyle name="_АГ_Анкета и Приложения 2010 Куяновское_Анкета и Приложения 2010_Анкета и Приложения 2010 - СЕ" xfId="309"/>
    <cellStyle name="_АГ_Анкета и Приложения 2010 Куяновское_Анкета и Приложения Зыр  Тепло 2011 год" xfId="310"/>
    <cellStyle name="_АГ_Анкета и Приложения 2010 Куяновское_Газ тех сервис Анкета Т2,т4, Т6.1" xfId="311"/>
    <cellStyle name="_АГ_Анкета и Приложения 2010 Куяновское_Зырянка П1.7,12.1,12.6 мониторинг" xfId="312"/>
    <cellStyle name="_АГ_Анкета и Приложения 2010 НО" xfId="313"/>
    <cellStyle name="_АГ_Анкета и Приложения 2010 НО_Анкета и Приложения Зыр  Тепло 2011 год" xfId="314"/>
    <cellStyle name="_АГ_Анкета и Приложения 2010 НО_Газ тех сервис Анкета Т2,т4, Т6.1" xfId="315"/>
    <cellStyle name="_АГ_Анкета и Приложения 2010 НО_Зырянка П1.7,12.1,12.6 мониторинг" xfId="316"/>
    <cellStyle name="_АГ_Анкета и Приложения 2010 СЕ" xfId="317"/>
    <cellStyle name="_АГ_Анкета и Приложения 2010 СЕ." xfId="318"/>
    <cellStyle name="_АГ_Анкета и Приложения 2010 У-Ю" xfId="319"/>
    <cellStyle name="_АГ_Анкета и Приложения 2010_ВиВ" xfId="320"/>
    <cellStyle name="_АГ_Анкета и Приложения 2011" xfId="321"/>
    <cellStyle name="_АГ_Анкета и Приложения 2011 - Асино" xfId="322"/>
    <cellStyle name="_АГ_Анкета и Приложения 2011 В.снаб.и В.отвед." xfId="323"/>
    <cellStyle name="_АГ_Анкета и Приложения 2011 Комсомол" xfId="324"/>
    <cellStyle name="_АГ_Анкета и Приложения 2011 Первомайка" xfId="325"/>
    <cellStyle name="_АГ_Анкета и Приложения 2011_ВиВ" xfId="326"/>
    <cellStyle name="_АГ_Анкета и Приложения 2012 В.снаб.и В.отвед." xfId="327"/>
    <cellStyle name="_АГ_Анкета и Приложения 2012_ВиВ (2)" xfId="328"/>
    <cellStyle name="_АГ_Анкета и Приложения Зыр  Тепло 2011 год" xfId="329"/>
    <cellStyle name="_АГ_Аренда факт" xfId="330"/>
    <cellStyle name="_АГ_Бюджет КС Межениновка_июль 2007-2008_01.10.07" xfId="331"/>
    <cellStyle name="_АГ_Бюджет КС Межениновка_СБЫТ" xfId="332"/>
    <cellStyle name="_АГ_Бюджет КС Межениновка2008_08(1).01.08" xfId="333"/>
    <cellStyle name="_АГ_Бюджет КС Межениновка2008_08(1).01.08_Бюджет КС Межениновка_июль 2007-2008_01.10.07" xfId="334"/>
    <cellStyle name="_АГ_бюджет РКО (Настя)" xfId="335"/>
    <cellStyle name="_АГ_Вспомогательные тепло Чулымское раздельно" xfId="336"/>
    <cellStyle name="_АГ_Газ тех сервис Анкета Т2,т4, Т6.1" xfId="337"/>
    <cellStyle name="_АГ_ГазТехСервис    6,1. 6,2 6.3" xfId="338"/>
    <cellStyle name="_АГ_График кредиторки по углю - 2008" xfId="339"/>
    <cellStyle name="_АГ_ГТС топливо 2009г. (version 2)" xfId="340"/>
    <cellStyle name="_АГ_ГТС топливо 2010г." xfId="341"/>
    <cellStyle name="_АГ_Доставка август 2009" xfId="342"/>
    <cellStyle name="_АГ_Доставка август 2009_Анкета и Приложения 2010 - НО" xfId="343"/>
    <cellStyle name="_АГ_Доставка август 2009_Анкета и Приложения Зыр  Тепло 2011 год" xfId="344"/>
    <cellStyle name="_АГ_Доставка август 2009_Газ тех сервис Анкета Т2,т4, Т6.1" xfId="345"/>
    <cellStyle name="_АГ_Доставка август 2009_Зырянка П1.7,12.1,12.6 мониторинг" xfId="346"/>
    <cellStyle name="_АГ_Доставка топлива" xfId="347"/>
    <cellStyle name="_АГ_Доставка топлива_Анкета и Приложения 2010 - НО" xfId="348"/>
    <cellStyle name="_АГ_Доставка топлива_Анкета и Приложения 2011" xfId="349"/>
    <cellStyle name="_АГ_Доставка топлива_Анкета и Приложения Зыр  Тепло 2011 год" xfId="350"/>
    <cellStyle name="_АГ_Доставка топлива_Газ тех сервис Анкета Т2,т4, Т6.1" xfId="351"/>
    <cellStyle name="_АГ_Доставка топлива_Зырянка П1.7,12.1,12.6 мониторинг" xfId="352"/>
    <cellStyle name="_АГ_Доставка топлива_Новомариинка Анкета Т2,Т4, Т 6,1" xfId="353"/>
    <cellStyle name="_АГ_Доставка топлива_первомайка Анкеты,Т 2,  Т4 Т6,1" xfId="354"/>
    <cellStyle name="_АГ_Зырянка П1.7,12.1,12.6 мониторинг" xfId="355"/>
    <cellStyle name="_АГ_Комсомол Т1,дог,П1.7,12.1" xfId="356"/>
    <cellStyle name="_АГ_Комсомольское 6,1 6,2 6.3" xfId="357"/>
    <cellStyle name="_АГ_Котельная №1" xfId="358"/>
    <cellStyle name="_АГ_Котельная №12" xfId="359"/>
    <cellStyle name="_АГ_Котельная №18" xfId="360"/>
    <cellStyle name="_АГ_Котельная №2" xfId="361"/>
    <cellStyle name="_АГ_Куяновское" xfId="362"/>
    <cellStyle name="_АГ_Куяновское_Анкета и Приложения 2010" xfId="363"/>
    <cellStyle name="_АГ_Куяновское_Анкета и Приложения 2010 - НО" xfId="364"/>
    <cellStyle name="_АГ_Куяновское_Анкета и Приложения 2010 СЕ." xfId="365"/>
    <cellStyle name="_АГ_Куяновское_Анкета и Приложения 2010_Анкета и Приложения 2010 - КУ" xfId="366"/>
    <cellStyle name="_АГ_Куяновское_Анкета и Приложения 2010_Анкета и Приложения 2010 - СЕ" xfId="367"/>
    <cellStyle name="_АГ_Куяновское_Анкета и Приложения Зыр  Тепло 2011 год" xfId="368"/>
    <cellStyle name="_АГ_Куяновское_Газ тех сервис Анкета Т2,т4, Т6.1" xfId="369"/>
    <cellStyle name="_АГ_Куяновское_Зырянка П1.7,12.1,12.6 мониторинг" xfId="370"/>
    <cellStyle name="_АГ_Куяноское  6,1 6,2 6.3" xfId="371"/>
    <cellStyle name="_АГ_Новомариинка 6,1 6,2 6.3" xfId="372"/>
    <cellStyle name="_АГ_Нормативная численность" xfId="373"/>
    <cellStyle name="_АГ_Первом  П1.7,12.1,12.6" xfId="374"/>
    <cellStyle name="_АГ_Первом  П1.7,12.1,12.6 мониторинг" xfId="375"/>
    <cellStyle name="_АГ_Первом  Т1,дог,Т1.2,П1.7,12.1,12.6" xfId="376"/>
    <cellStyle name="_АГ_Первомайка" xfId="377"/>
    <cellStyle name="_АГ_Первомайка мониторинг" xfId="378"/>
    <cellStyle name="_АГ_По воде" xfId="379"/>
    <cellStyle name="_АГ_последний от Айнагуловой Анкета и Приложения 2011 В.снаб.и В.отвед." xfId="380"/>
    <cellStyle name="_АГ_Прил 6.1 Хоз.способ" xfId="381"/>
    <cellStyle name="_АГ_Расчет тепловых нагрузок и топлива Первомайское" xfId="382"/>
    <cellStyle name="_АГ_РЭК 2010 (Тепловая энергия) Перв." xfId="383"/>
    <cellStyle name="_АГ_РЭК 2010 (тепловая энергия).xls 2" xfId="384"/>
    <cellStyle name="_АГ_РЭК вода, стоки  Комсомольское сбыт+технари 2011" xfId="385"/>
    <cellStyle name="_АГ_сводная тепло 2010" xfId="386"/>
    <cellStyle name="_АГ_среднесписочная числ-ть 2010" xfId="387"/>
    <cellStyle name="_АГ_Тарифы на 2008 год" xfId="388"/>
    <cellStyle name="_АГ_Тарифы на 2008 год (Марина)" xfId="389"/>
    <cellStyle name="_АГ_уголь_Межениновка_Томское" xfId="390"/>
    <cellStyle name="_Анкета и Приложения 10 xls" xfId="391"/>
    <cellStyle name="_Анкета и Приложения 2009 ТНХ" xfId="392"/>
    <cellStyle name="_БДР04м05" xfId="393"/>
    <cellStyle name="_Бюджет2006_ПОКАЗАТЕЛИ СВОДНЫЕ" xfId="394"/>
    <cellStyle name="_ВО ОП ТЭС-ОТ- 2007" xfId="395"/>
    <cellStyle name="_ВО ОП ТЭС-ОТ- 2007_Новая инструкция1_фст" xfId="396"/>
    <cellStyle name="_ВФ ОАО ТЭС-ОТ- 2009" xfId="397"/>
    <cellStyle name="_ВФ ОАО ТЭС-ОТ- 2009_Новая инструкция1_фст" xfId="398"/>
    <cellStyle name="_выручка по присоединениям2" xfId="399"/>
    <cellStyle name="_выручка по присоединениям2_Новая инструкция1_фст" xfId="400"/>
    <cellStyle name="_График реализации проектовa_3" xfId="401"/>
    <cellStyle name="_Данные для РЭК срок 06.04.2009" xfId="402"/>
    <cellStyle name="_ДЗО_ТКС_2007_технол (15.12.06г)" xfId="403"/>
    <cellStyle name="_Договор аренды ЯЭ с разбивкой" xfId="404"/>
    <cellStyle name="_Договор аренды ЯЭ с разбивкой_Новая инструкция1_фст" xfId="405"/>
    <cellStyle name="_Дозакл 5 мес.2000" xfId="406"/>
    <cellStyle name="_Дополняемый НОМЕНКЛАТУРНЫЙ СПРАВОЧНИК ОАО ТКС" xfId="407"/>
    <cellStyle name="_Ежедекадная справка о векселях в обращении" xfId="408"/>
    <cellStyle name="_Ежедекадная справка о движении заемных средств" xfId="409"/>
    <cellStyle name="_Ежедекадная справка о движении заемных средств (2)" xfId="410"/>
    <cellStyle name="_Инвестиционная программа" xfId="411"/>
    <cellStyle name="_Исходные данные для модели" xfId="412"/>
    <cellStyle name="_Книга3" xfId="413"/>
    <cellStyle name="_Книга3_New Form10_2" xfId="414"/>
    <cellStyle name="_Книга3_Nsi" xfId="415"/>
    <cellStyle name="_Книга3_Nsi_1" xfId="416"/>
    <cellStyle name="_Книга3_Nsi_139" xfId="417"/>
    <cellStyle name="_Книга3_Nsi_140" xfId="418"/>
    <cellStyle name="_Книга3_Nsi_140(Зах)" xfId="419"/>
    <cellStyle name="_Книга3_Nsi_140_mod" xfId="420"/>
    <cellStyle name="_Книга3_Summary" xfId="421"/>
    <cellStyle name="_Книга3_Tax_form_1кв_3" xfId="422"/>
    <cellStyle name="_Книга3_БКЭ" xfId="423"/>
    <cellStyle name="_Книга7" xfId="424"/>
    <cellStyle name="_Книга7_New Form10_2" xfId="425"/>
    <cellStyle name="_Книга7_Nsi" xfId="426"/>
    <cellStyle name="_Книга7_Nsi_1" xfId="427"/>
    <cellStyle name="_Книга7_Nsi_139" xfId="428"/>
    <cellStyle name="_Книга7_Nsi_140" xfId="429"/>
    <cellStyle name="_Книга7_Nsi_140(Зах)" xfId="430"/>
    <cellStyle name="_Книга7_Nsi_140_mod" xfId="431"/>
    <cellStyle name="_Книга7_Summary" xfId="432"/>
    <cellStyle name="_Книга7_Tax_form_1кв_3" xfId="433"/>
    <cellStyle name="_Книга7_БКЭ" xfId="434"/>
    <cellStyle name="_Консолидация-2008-проект-new" xfId="435"/>
    <cellStyle name="_Куликова ОПП" xfId="436"/>
    <cellStyle name="_Материалы от ТТС (Саша делай сдесь)" xfId="437"/>
    <cellStyle name="_МОДЕЛЬ_1 (2)" xfId="438"/>
    <cellStyle name="_МОДЕЛЬ_1 (2) 2" xfId="439"/>
    <cellStyle name="_МОДЕЛЬ_1 (2) 2_OREP.KU.2011.MONTHLY.02(v0.4)" xfId="440"/>
    <cellStyle name="_МОДЕЛЬ_1 (2) 2_UPDATE.OREP.KU.2011.MONTHLY.02.TO.1.2" xfId="441"/>
    <cellStyle name="_МОДЕЛЬ_1 (2)_2 смета тепло_ 2012 _ с разбивкой КС Новоникольское" xfId="442"/>
    <cellStyle name="_МОДЕЛЬ_1 (2)_2расчет тепло 2012 с календарной разбивкой_ООО Сетевая компания ТДСК" xfId="443"/>
    <cellStyle name="_МОДЕЛЬ_1 (2)_2смета тепло_ 2012 _ с разбивкой ООО Облгазремсервис" xfId="444"/>
    <cellStyle name="_МОДЕЛЬ_1 (2)_3 ,смета тепло_ 2012 _ с разбивкой_ММУП Родник" xfId="445"/>
    <cellStyle name="_МОДЕЛЬ_1 (2)_3смета тепло_ 2012 _ с разбивкой  _АТК" xfId="446"/>
    <cellStyle name="_МОДЕЛЬ_1 (2)_3смета тепло_ 2012 _ с разбивкой ООО Нефтехим пар" xfId="447"/>
    <cellStyle name="_МОДЕЛЬ_1 (2)_46EE.2011(v1.0)" xfId="448"/>
    <cellStyle name="_МОДЕЛЬ_1 (2)_46EE.2011(v1.0)_46TE.2011(v1.0)" xfId="449"/>
    <cellStyle name="_МОДЕЛЬ_1 (2)_46EE.2011(v1.0)_INDEX.STATION.2012(v2.0)" xfId="450"/>
    <cellStyle name="_МОДЕЛЬ_1 (2)_46EE.2011(v1.0)_TEPLO.PREDEL.2012.M(v1.1)_test" xfId="451"/>
    <cellStyle name="_МОДЕЛЬ_1 (2)_46EE.2011(v1.2)" xfId="452"/>
    <cellStyle name="_МОДЕЛЬ_1 (2)_46EE.2011(v1.2)_FORM5.2012(v1.0)" xfId="453"/>
    <cellStyle name="_МОДЕЛЬ_1 (2)_46EP.2011(v2.0)" xfId="454"/>
    <cellStyle name="_МОДЕЛЬ_1 (2)_46TE.2011(v1.0)" xfId="455"/>
    <cellStyle name="_МОДЕЛЬ_1 (2)_ARMRAZR" xfId="456"/>
    <cellStyle name="_МОДЕЛЬ_1 (2)_BALANCE.VODOOTV.2010.FACT(v1.0)" xfId="457"/>
    <cellStyle name="_МОДЕЛЬ_1 (2)_BALANCE.VODOSN.2011YEAR_Глазов" xfId="458"/>
    <cellStyle name="_МОДЕЛЬ_1 (2)_BALANCE.WARM.2010.FACT(v1.0)" xfId="459"/>
    <cellStyle name="_МОДЕЛЬ_1 (2)_BALANCE.WARM.2010.PLAN" xfId="460"/>
    <cellStyle name="_МОДЕЛЬ_1 (2)_BALANCE.WARM.2010.PLAN 2" xfId="461"/>
    <cellStyle name="_МОДЕЛЬ_1 (2)_BALANCE.WARM.2010.PLAN 3" xfId="462"/>
    <cellStyle name="_МОДЕЛЬ_1 (2)_BALANCE.WARM.2010.PLAN_OREP.INV.GEN.G(v1.0)" xfId="463"/>
    <cellStyle name="_МОДЕЛЬ_1 (2)_BALANCE.WARM.2011YEAR(v0.7)" xfId="464"/>
    <cellStyle name="_МОДЕЛЬ_1 (2)_BALANCE.WARM.2011YEAR(v0.7)_FORM5.2012(v1.0)" xfId="465"/>
    <cellStyle name="_МОДЕЛЬ_1 (2)_BALANCE.WARM.2011YEAR.NEW.UPDATE.SCHEME" xfId="466"/>
    <cellStyle name="_МОДЕЛЬ_1 (2)_EE.2REK.P2011.4.78(v0.3)" xfId="467"/>
    <cellStyle name="_МОДЕЛЬ_1 (2)_FORM3.2013(v1.0)" xfId="468"/>
    <cellStyle name="_МОДЕЛЬ_1 (2)_FORM910.2012(v0.5)" xfId="469"/>
    <cellStyle name="_МОДЕЛЬ_1 (2)_FORM910.2012(v1.1)" xfId="470"/>
    <cellStyle name="_МОДЕЛЬ_1 (2)_INVEST.EE.PLAN.4.78(v0.3)" xfId="471"/>
    <cellStyle name="_МОДЕЛЬ_1 (2)_INVEST.EE.PLAN.4.78(v1.0)_FORM11.2013" xfId="472"/>
    <cellStyle name="_МОДЕЛЬ_1 (2)_INVEST.EE.PLAN.4.78(v1.0)_PASSPORT.TEPLO.PROIZV(v2.0) 2" xfId="473"/>
    <cellStyle name="_МОДЕЛЬ_1 (2)_INVEST.EE.PLAN.4.78(v1.0)_PASSPORT.TEPLO.PROIZV(v2.0)_PASSPORT.TEPLO.SETI(v2.0f)" xfId="474"/>
    <cellStyle name="_МОДЕЛЬ_1 (2)_INVEST.EE.PLAN.4.78(v1.0)_PASSPORT.TEPLO.PROIZV(v2.0)_UPDATE.PASSPORT.TEPLO.SETI.TO.2.1" xfId="475"/>
    <cellStyle name="_МОДЕЛЬ_1 (2)_INVEST.EE.PLAN.4.78(v1.0)_PASSPORT.TEPLO.SETI_глюк" xfId="476"/>
    <cellStyle name="_МОДЕЛЬ_1 (2)_INVEST.WARM.PLAN.4.78(v0.1)" xfId="477"/>
    <cellStyle name="_МОДЕЛЬ_1 (2)_NADB.JNVLP.APTEKA.2012(v1.0)_21_02_12" xfId="478"/>
    <cellStyle name="_МОДЕЛЬ_1 (2)_NADB.JNVLS.APTEKA.2011(v1.3.3)" xfId="479"/>
    <cellStyle name="_МОДЕЛЬ_1 (2)_NADB.JNVLS.APTEKA.2011(v1.3.3)_46TE.2011(v1.0)" xfId="480"/>
    <cellStyle name="_МОДЕЛЬ_1 (2)_NADB.JNVLS.APTEKA.2011(v1.3.3)_INDEX.STATION.2012(v2.0)" xfId="481"/>
    <cellStyle name="_МОДЕЛЬ_1 (2)_NADB.JNVLS.APTEKA.2011(v1.3.3)_TEPLO.PREDEL.2012.M(v1.1)_test" xfId="482"/>
    <cellStyle name="_МОДЕЛЬ_1 (2)_NADB.JNVLS.APTEKA.2011(v1.3.4)" xfId="483"/>
    <cellStyle name="_МОДЕЛЬ_1 (2)_NADB.JNVLS.APTEKA.2011(v1.3.4)_46TE.2011(v1.0)" xfId="484"/>
    <cellStyle name="_МОДЕЛЬ_1 (2)_NADB.JNVLS.APTEKA.2011(v1.3.4)_INDEX.STATION.2012(v2.0)" xfId="485"/>
    <cellStyle name="_МОДЕЛЬ_1 (2)_NADB.JNVLS.APTEKA.2011(v1.3.4)_TEPLO.PREDEL.2012.M(v1.1)_test" xfId="486"/>
    <cellStyle name="_МОДЕЛЬ_1 (2)_PASSPORT.TEPLO.SETI(v1.0)" xfId="487"/>
    <cellStyle name="_МОДЕЛЬ_1 (2)_PR.PROG.WARM.NOTCOMBI.2012.2.16_v1.4(04.04.11) " xfId="9"/>
    <cellStyle name="_МОДЕЛЬ_1 (2)_PREDEL.JKH.UTV.2011(v1.0.1)" xfId="488"/>
    <cellStyle name="_МОДЕЛЬ_1 (2)_PREDEL.JKH.UTV.2011(v1.0.1)_46TE.2011(v1.0)" xfId="489"/>
    <cellStyle name="_МОДЕЛЬ_1 (2)_PREDEL.JKH.UTV.2011(v1.0.1)_INDEX.STATION.2012(v2.0)" xfId="490"/>
    <cellStyle name="_МОДЕЛЬ_1 (2)_PREDEL.JKH.UTV.2011(v1.0.1)_TEPLO.PREDEL.2012.M(v1.1)_test" xfId="491"/>
    <cellStyle name="_МОДЕЛЬ_1 (2)_PREDEL.JKH.UTV.2011(v1.1)" xfId="492"/>
    <cellStyle name="_МОДЕЛЬ_1 (2)_PREDEL.JKH.UTV.2011(v1.1)_FORM5.2012(v1.0)" xfId="493"/>
    <cellStyle name="_МОДЕЛЬ_1 (2)_REP.BLR.2012(v1.0)" xfId="494"/>
    <cellStyle name="_МОДЕЛЬ_1 (2)_TEST.TEMPLATE" xfId="495"/>
    <cellStyle name="_МОДЕЛЬ_1 (2)_UPDATE.46EE.2011.TO.1.1" xfId="496"/>
    <cellStyle name="_МОДЕЛЬ_1 (2)_UPDATE.46TE.2011.TO.1.1" xfId="497"/>
    <cellStyle name="_МОДЕЛЬ_1 (2)_UPDATE.BALANCE.WARM.2011YEAR.TO.1.1" xfId="498"/>
    <cellStyle name="_МОДЕЛЬ_1 (2)_UPDATE.BALANCE.WARM.2011YEAR.TO.1.1_2 смета тепло_ 2012 _ с разбивкой КС Новоникольское" xfId="499"/>
    <cellStyle name="_МОДЕЛЬ_1 (2)_UPDATE.BALANCE.WARM.2011YEAR.TO.1.1_2расчет тепло 2012 с календарной разбивкой_ООО Сетевая компания ТДСК" xfId="500"/>
    <cellStyle name="_МОДЕЛЬ_1 (2)_UPDATE.BALANCE.WARM.2011YEAR.TO.1.1_2смета тепло_ 2012 _ с разбивкой ООО Облгазремсервис" xfId="501"/>
    <cellStyle name="_МОДЕЛЬ_1 (2)_UPDATE.BALANCE.WARM.2011YEAR.TO.1.1_3 ,смета тепло_ 2012 _ с разбивкой_ММУП Родник" xfId="502"/>
    <cellStyle name="_МОДЕЛЬ_1 (2)_UPDATE.BALANCE.WARM.2011YEAR.TO.1.1_3смета тепло_ 2012 _ с разбивкой  _АТК" xfId="503"/>
    <cellStyle name="_МОДЕЛЬ_1 (2)_UPDATE.BALANCE.WARM.2011YEAR.TO.1.1_3смета тепло_ 2012 _ с разбивкой ООО Нефтехим пар" xfId="504"/>
    <cellStyle name="_МОДЕЛЬ_1 (2)_UPDATE.BALANCE.WARM.2011YEAR.TO.1.1_INDEX.STATION.2012(v1.0)_" xfId="505"/>
    <cellStyle name="_МОДЕЛЬ_1 (2)_UPDATE.BALANCE.WARM.2011YEAR.TO.1.1_INDEX.STATION.2012(v2.1)" xfId="506"/>
    <cellStyle name="_МОДЕЛЬ_1 (2)_UPDATE.BALANCE.WARM.2011YEAR.TO.1.1_TEPLO.PREDEL.2012.M(v1.1)_test" xfId="507"/>
    <cellStyle name="_МОДЕЛЬ_1 (2)_UPDATE.BALANCE.WARM.2011YEAR.TO.1.1_UPDATE.BALANCE.VODOSN.2011YEAR.TO.1.1" xfId="508"/>
    <cellStyle name="_МОДЕЛЬ_1 (2)_UPDATE.BALANCE.WARM.2011YEAR.TO.1.1_расчет тепло 2012 с календарной разбивкой_ООО Сети" xfId="509"/>
    <cellStyle name="_МОДЕЛЬ_1 (2)_UPDATE.BALANCE.WARM.2011YEAR.TO.1.1_смета тепло_ 2012 _ с разбивкой ООО УК Теплосервис (Басандайка)" xfId="510"/>
    <cellStyle name="_МОДЕЛЬ_1 (2)_UPDATE.BALANCE.WARM.2011YEAR.TO.1.1_смета ХОВ" xfId="511"/>
    <cellStyle name="_МОДЕЛЬ_1 (2)_Книга2_PR.PROG.WARM.NOTCOMBI.2012.2.16_v1.4(04.04.11) " xfId="10"/>
    <cellStyle name="_МОДЕЛЬ_1 (2)_расчет тепло 2012 с календарной разбивкой_ООО Сети" xfId="512"/>
    <cellStyle name="_МОДЕЛЬ_1 (2)_смета тепло_ 2012 _ с разбивкой ООО УК Теплосервис (Басандайка)" xfId="513"/>
    <cellStyle name="_МОДЕЛЬ_1 (2)_смета ХОВ" xfId="514"/>
    <cellStyle name="_НВВ 2009 постатейно свод по филиалам_09_02_09" xfId="515"/>
    <cellStyle name="_НВВ 2009 постатейно свод по филиалам_09_02_09_Новая инструкция1_фст" xfId="516"/>
    <cellStyle name="_НВВ 2009 постатейно свод по филиалам_для Валентина" xfId="517"/>
    <cellStyle name="_НВВ 2009 постатейно свод по филиалам_для Валентина_Новая инструкция1_фст" xfId="518"/>
    <cellStyle name="_НОМЕНКЛАТУРНЫЙ СПРАВОЧНИК ОАО ТКС (утвержденный) (2)" xfId="519"/>
    <cellStyle name="_Омск" xfId="520"/>
    <cellStyle name="_Омск_Новая инструкция1_фст" xfId="521"/>
    <cellStyle name="_Операцион внереал_2.5._2007 год" xfId="522"/>
    <cellStyle name="_Операцион внереал_2.5._2007 годxls (2)" xfId="523"/>
    <cellStyle name="_ОТ ИД 2009" xfId="524"/>
    <cellStyle name="_ОТ ИД 2009_Новая инструкция1_фст" xfId="525"/>
    <cellStyle name="_ОТЧЕТ по текущ. ремонту  2005" xfId="526"/>
    <cellStyle name="_план ПП" xfId="527"/>
    <cellStyle name="_ПП план-факт" xfId="528"/>
    <cellStyle name="_пр 5 тариф RAB" xfId="529"/>
    <cellStyle name="_пр 5 тариф RAB 2" xfId="530"/>
    <cellStyle name="_пр 5 тариф RAB 2_OREP.KU.2011.MONTHLY.02(v0.4)" xfId="531"/>
    <cellStyle name="_пр 5 тариф RAB 2_UPDATE.OREP.KU.2011.MONTHLY.02.TO.1.2" xfId="532"/>
    <cellStyle name="_пр 5 тариф RAB_2 смета тепло_ 2012 _ с разбивкой КС Новоникольское" xfId="533"/>
    <cellStyle name="_пр 5 тариф RAB_2расчет тепло 2012 с календарной разбивкой_ООО Сетевая компания ТДСК" xfId="534"/>
    <cellStyle name="_пр 5 тариф RAB_2смета тепло_ 2012 _ с разбивкой ООО Облгазремсервис" xfId="535"/>
    <cellStyle name="_пр 5 тариф RAB_3 ,смета тепло_ 2012 _ с разбивкой_ММУП Родник" xfId="536"/>
    <cellStyle name="_пр 5 тариф RAB_3смета тепло_ 2012 _ с разбивкой  _АТК" xfId="537"/>
    <cellStyle name="_пр 5 тариф RAB_3смета тепло_ 2012 _ с разбивкой ООО Нефтехим пар" xfId="538"/>
    <cellStyle name="_пр 5 тариф RAB_46EE.2011(v1.0)" xfId="539"/>
    <cellStyle name="_пр 5 тариф RAB_46EE.2011(v1.0)_46TE.2011(v1.0)" xfId="540"/>
    <cellStyle name="_пр 5 тариф RAB_46EE.2011(v1.0)_INDEX.STATION.2012(v2.0)" xfId="541"/>
    <cellStyle name="_пр 5 тариф RAB_46EE.2011(v1.0)_TEPLO.PREDEL.2012.M(v1.1)_test" xfId="542"/>
    <cellStyle name="_пр 5 тариф RAB_46EE.2011(v1.2)" xfId="543"/>
    <cellStyle name="_пр 5 тариф RAB_46EE.2011(v1.2)_FORM5.2012(v1.0)" xfId="544"/>
    <cellStyle name="_пр 5 тариф RAB_46EP.2011(v2.0)" xfId="545"/>
    <cellStyle name="_пр 5 тариф RAB_46TE.2011(v1.0)" xfId="546"/>
    <cellStyle name="_пр 5 тариф RAB_ARMRAZR" xfId="547"/>
    <cellStyle name="_пр 5 тариф RAB_BALANCE.VODOOTV.2010.FACT(v1.0)" xfId="548"/>
    <cellStyle name="_пр 5 тариф RAB_BALANCE.VODOSN.2011YEAR_Глазов" xfId="549"/>
    <cellStyle name="_пр 5 тариф RAB_BALANCE.WARM.2010.FACT(v1.0)" xfId="550"/>
    <cellStyle name="_пр 5 тариф RAB_BALANCE.WARM.2010.PLAN" xfId="551"/>
    <cellStyle name="_пр 5 тариф RAB_BALANCE.WARM.2010.PLAN 2" xfId="552"/>
    <cellStyle name="_пр 5 тариф RAB_BALANCE.WARM.2010.PLAN 3" xfId="553"/>
    <cellStyle name="_пр 5 тариф RAB_BALANCE.WARM.2010.PLAN_OREP.INV.GEN.G(v1.0)" xfId="554"/>
    <cellStyle name="_пр 5 тариф RAB_BALANCE.WARM.2011YEAR(v0.7)" xfId="555"/>
    <cellStyle name="_пр 5 тариф RAB_BALANCE.WARM.2011YEAR(v0.7)_FORM5.2012(v1.0)" xfId="556"/>
    <cellStyle name="_пр 5 тариф RAB_BALANCE.WARM.2011YEAR.NEW.UPDATE.SCHEME" xfId="557"/>
    <cellStyle name="_пр 5 тариф RAB_EE.2REK.P2011.4.78(v0.3)" xfId="558"/>
    <cellStyle name="_пр 5 тариф RAB_FORM3.2013(v1.0)" xfId="559"/>
    <cellStyle name="_пр 5 тариф RAB_FORM910.2012(v0.5)" xfId="560"/>
    <cellStyle name="_пр 5 тариф RAB_FORM910.2012(v1.1)" xfId="561"/>
    <cellStyle name="_пр 5 тариф RAB_INVEST.EE.PLAN.4.78(v0.3)" xfId="562"/>
    <cellStyle name="_пр 5 тариф RAB_INVEST.EE.PLAN.4.78(v1.0)_FORM11.2013" xfId="563"/>
    <cellStyle name="_пр 5 тариф RAB_INVEST.EE.PLAN.4.78(v1.0)_PASSPORT.TEPLO.PROIZV(v2.0) 2" xfId="564"/>
    <cellStyle name="_пр 5 тариф RAB_INVEST.EE.PLAN.4.78(v1.0)_PASSPORT.TEPLO.PROIZV(v2.0)_PASSPORT.TEPLO.SETI(v2.0f)" xfId="565"/>
    <cellStyle name="_пр 5 тариф RAB_INVEST.EE.PLAN.4.78(v1.0)_PASSPORT.TEPLO.PROIZV(v2.0)_UPDATE.PASSPORT.TEPLO.SETI.TO.2.1" xfId="566"/>
    <cellStyle name="_пр 5 тариф RAB_INVEST.EE.PLAN.4.78(v1.0)_PASSPORT.TEPLO.SETI_глюк" xfId="567"/>
    <cellStyle name="_пр 5 тариф RAB_INVEST.WARM.PLAN.4.78(v0.1)" xfId="568"/>
    <cellStyle name="_пр 5 тариф RAB_NADB.JNVLP.APTEKA.2012(v1.0)_21_02_12" xfId="569"/>
    <cellStyle name="_пр 5 тариф RAB_NADB.JNVLS.APTEKA.2011(v1.3.3)" xfId="570"/>
    <cellStyle name="_пр 5 тариф RAB_NADB.JNVLS.APTEKA.2011(v1.3.3)_46TE.2011(v1.0)" xfId="571"/>
    <cellStyle name="_пр 5 тариф RAB_NADB.JNVLS.APTEKA.2011(v1.3.3)_INDEX.STATION.2012(v2.0)" xfId="572"/>
    <cellStyle name="_пр 5 тариф RAB_NADB.JNVLS.APTEKA.2011(v1.3.3)_TEPLO.PREDEL.2012.M(v1.1)_test" xfId="573"/>
    <cellStyle name="_пр 5 тариф RAB_NADB.JNVLS.APTEKA.2011(v1.3.4)" xfId="574"/>
    <cellStyle name="_пр 5 тариф RAB_NADB.JNVLS.APTEKA.2011(v1.3.4)_46TE.2011(v1.0)" xfId="575"/>
    <cellStyle name="_пр 5 тариф RAB_NADB.JNVLS.APTEKA.2011(v1.3.4)_INDEX.STATION.2012(v2.0)" xfId="576"/>
    <cellStyle name="_пр 5 тариф RAB_NADB.JNVLS.APTEKA.2011(v1.3.4)_TEPLO.PREDEL.2012.M(v1.1)_test" xfId="577"/>
    <cellStyle name="_пр 5 тариф RAB_PASSPORT.TEPLO.SETI(v1.0)" xfId="578"/>
    <cellStyle name="_пр 5 тариф RAB_PR.PROG.WARM.NOTCOMBI.2012.2.16_v1.4(04.04.11) " xfId="11"/>
    <cellStyle name="_пр 5 тариф RAB_PREDEL.JKH.UTV.2011(v1.0.1)" xfId="579"/>
    <cellStyle name="_пр 5 тариф RAB_PREDEL.JKH.UTV.2011(v1.0.1)_46TE.2011(v1.0)" xfId="580"/>
    <cellStyle name="_пр 5 тариф RAB_PREDEL.JKH.UTV.2011(v1.0.1)_INDEX.STATION.2012(v2.0)" xfId="581"/>
    <cellStyle name="_пр 5 тариф RAB_PREDEL.JKH.UTV.2011(v1.0.1)_TEPLO.PREDEL.2012.M(v1.1)_test" xfId="582"/>
    <cellStyle name="_пр 5 тариф RAB_PREDEL.JKH.UTV.2011(v1.1)" xfId="583"/>
    <cellStyle name="_пр 5 тариф RAB_PREDEL.JKH.UTV.2011(v1.1)_FORM5.2012(v1.0)" xfId="584"/>
    <cellStyle name="_пр 5 тариф RAB_REP.BLR.2012(v1.0)" xfId="585"/>
    <cellStyle name="_пр 5 тариф RAB_TEST.TEMPLATE" xfId="586"/>
    <cellStyle name="_пр 5 тариф RAB_UPDATE.46EE.2011.TO.1.1" xfId="587"/>
    <cellStyle name="_пр 5 тариф RAB_UPDATE.46TE.2011.TO.1.1" xfId="588"/>
    <cellStyle name="_пр 5 тариф RAB_UPDATE.BALANCE.WARM.2011YEAR.TO.1.1" xfId="589"/>
    <cellStyle name="_пр 5 тариф RAB_UPDATE.BALANCE.WARM.2011YEAR.TO.1.1_2 смета тепло_ 2012 _ с разбивкой КС Новоникольское" xfId="590"/>
    <cellStyle name="_пр 5 тариф RAB_UPDATE.BALANCE.WARM.2011YEAR.TO.1.1_2расчет тепло 2012 с календарной разбивкой_ООО Сетевая компания ТДСК" xfId="591"/>
    <cellStyle name="_пр 5 тариф RAB_UPDATE.BALANCE.WARM.2011YEAR.TO.1.1_2смета тепло_ 2012 _ с разбивкой ООО Облгазремсервис" xfId="592"/>
    <cellStyle name="_пр 5 тариф RAB_UPDATE.BALANCE.WARM.2011YEAR.TO.1.1_3 ,смета тепло_ 2012 _ с разбивкой_ММУП Родник" xfId="593"/>
    <cellStyle name="_пр 5 тариф RAB_UPDATE.BALANCE.WARM.2011YEAR.TO.1.1_3смета тепло_ 2012 _ с разбивкой  _АТК" xfId="594"/>
    <cellStyle name="_пр 5 тариф RAB_UPDATE.BALANCE.WARM.2011YEAR.TO.1.1_3смета тепло_ 2012 _ с разбивкой ООО Нефтехим пар" xfId="595"/>
    <cellStyle name="_пр 5 тариф RAB_UPDATE.BALANCE.WARM.2011YEAR.TO.1.1_INDEX.STATION.2012(v1.0)_" xfId="596"/>
    <cellStyle name="_пр 5 тариф RAB_UPDATE.BALANCE.WARM.2011YEAR.TO.1.1_INDEX.STATION.2012(v2.1)" xfId="597"/>
    <cellStyle name="_пр 5 тариф RAB_UPDATE.BALANCE.WARM.2011YEAR.TO.1.1_TEPLO.PREDEL.2012.M(v1.1)_test" xfId="598"/>
    <cellStyle name="_пр 5 тариф RAB_UPDATE.BALANCE.WARM.2011YEAR.TO.1.1_UPDATE.BALANCE.VODOSN.2011YEAR.TO.1.1" xfId="599"/>
    <cellStyle name="_пр 5 тариф RAB_UPDATE.BALANCE.WARM.2011YEAR.TO.1.1_расчет тепло 2012 с календарной разбивкой_ООО Сети" xfId="600"/>
    <cellStyle name="_пр 5 тариф RAB_UPDATE.BALANCE.WARM.2011YEAR.TO.1.1_смета тепло_ 2012 _ с разбивкой ООО УК Теплосервис (Басандайка)" xfId="601"/>
    <cellStyle name="_пр 5 тариф RAB_UPDATE.BALANCE.WARM.2011YEAR.TO.1.1_смета ХОВ" xfId="602"/>
    <cellStyle name="_пр 5 тариф RAB_Книга2_PR.PROG.WARM.NOTCOMBI.2012.2.16_v1.4(04.04.11) " xfId="12"/>
    <cellStyle name="_пр 5 тариф RAB_расчет тепло 2012 с календарной разбивкой_ООО Сети" xfId="603"/>
    <cellStyle name="_пр 5 тариф RAB_смета тепло_ 2012 _ с разбивкой ООО УК Теплосервис (Басандайка)" xfId="604"/>
    <cellStyle name="_пр 5 тариф RAB_смета ХОВ" xfId="605"/>
    <cellStyle name="_Предожение _ДБП_2009 г ( согласованные БП)  (2)" xfId="606"/>
    <cellStyle name="_Предожение _ДБП_2009 г ( согласованные БП)  (2)_Новая инструкция1_фст" xfId="607"/>
    <cellStyle name="_Прик РКС-265-п от 21.11.2005г. прил 1 к Регламенту" xfId="608"/>
    <cellStyle name="_ПРИЛ. 2003_ЧТЭ" xfId="609"/>
    <cellStyle name="_ПРИЛ. 2003_ЧТЭ 2" xfId="610"/>
    <cellStyle name="_ПРИЛ. 2003_ЧТЭ_Анкета и Приложения 2010" xfId="611"/>
    <cellStyle name="_ПРИЛ. 2003_ЧТЭ_Анкета и Приложения 2010 вода" xfId="612"/>
    <cellStyle name="_ПРИЛ. 2003_ЧТЭ_Анкета и Приложения 2010 КО" xfId="613"/>
    <cellStyle name="_ПРИЛ. 2003_ЧТЭ_Анкета и Приложения 2010 КУ" xfId="614"/>
    <cellStyle name="_ПРИЛ. 2003_ЧТЭ_Анкета и Приложения 2010 НО" xfId="615"/>
    <cellStyle name="_ПРИЛ. 2003_ЧТЭ_Анкета и Приложения 2010 СЕ" xfId="616"/>
    <cellStyle name="_ПРИЛ. 2003_ЧТЭ_Анкета и Приложения 2010 СЕ." xfId="617"/>
    <cellStyle name="_ПРИЛ. 2003_ЧТЭ_Анкета и Приложения 2010 У-Ю" xfId="618"/>
    <cellStyle name="_ПРИЛ. 2003_ЧТЭ_Анкета и Приложения 2011" xfId="619"/>
    <cellStyle name="_ПРИЛ. 2003_ЧТЭ_Анкета и Приложения 2011 - Асино" xfId="620"/>
    <cellStyle name="_ПРИЛ. 2003_ЧТЭ_Анкета и Приложения 2011 Комсомол" xfId="621"/>
    <cellStyle name="_ПРИЛ. 2003_ЧТЭ_Анкета и Приложения 2011 Первомайка" xfId="622"/>
    <cellStyle name="_ПРИЛ. 2003_ЧТЭ_Аренда факт" xfId="623"/>
    <cellStyle name="_ПРИЛ. 2003_ЧТЭ_Бюджет КС Межениновка_июль 2007-2008_01.10.07" xfId="624"/>
    <cellStyle name="_ПРИЛ. 2003_ЧТЭ_Бюджет КС Межениновка_СБЫТ" xfId="625"/>
    <cellStyle name="_ПРИЛ. 2003_ЧТЭ_Бюджет КС Межениновка2008_08(1).01.08" xfId="626"/>
    <cellStyle name="_ПРИЛ. 2003_ЧТЭ_вода,стоки Первомайка сбыт+технари 2011" xfId="627"/>
    <cellStyle name="_ПРИЛ. 2003_ЧТЭ_Вспомогательные тепло Чулымское раздельно" xfId="628"/>
    <cellStyle name="_ПРИЛ. 2003_ЧТЭ_Газ тех сервис Анкета Т2,т4, Т6.1" xfId="629"/>
    <cellStyle name="_ПРИЛ. 2003_ЧТЭ_ГазТехСервис    6,1. 6,2 6.3" xfId="630"/>
    <cellStyle name="_ПРИЛ. 2003_ЧТЭ_График кредиторки по углю - 2008" xfId="631"/>
    <cellStyle name="_ПРИЛ. 2003_ЧТЭ_Доставка топлива" xfId="632"/>
    <cellStyle name="_ПРИЛ. 2003_ЧТЭ_Зырянка П1.7,12.1,12.6 мониторинг" xfId="633"/>
    <cellStyle name="_ПРИЛ. 2003_ЧТЭ_Комсомол Т1,дог,П1.7,12.1" xfId="634"/>
    <cellStyle name="_ПРИЛ. 2003_ЧТЭ_Комсомольское 6,1 6,2 6.3" xfId="635"/>
    <cellStyle name="_ПРИЛ. 2003_ЧТЭ_Котельная №1" xfId="636"/>
    <cellStyle name="_ПРИЛ. 2003_ЧТЭ_Котельная №12" xfId="637"/>
    <cellStyle name="_ПРИЛ. 2003_ЧТЭ_Котельная №18" xfId="638"/>
    <cellStyle name="_ПРИЛ. 2003_ЧТЭ_Котельная №2" xfId="639"/>
    <cellStyle name="_ПРИЛ. 2003_ЧТЭ_Куяноское  6,1 6,2 6.3" xfId="640"/>
    <cellStyle name="_ПРИЛ. 2003_ЧТЭ_Новомариинка 6,1 6,2 6.3" xfId="641"/>
    <cellStyle name="_ПРИЛ. 2003_ЧТЭ_Нормативная численность" xfId="642"/>
    <cellStyle name="_ПРИЛ. 2003_ЧТЭ_Первом  П1.7,12.1,12.6" xfId="643"/>
    <cellStyle name="_ПРИЛ. 2003_ЧТЭ_Первом  П1.7,12.1,12.6 мониторинг" xfId="644"/>
    <cellStyle name="_ПРИЛ. 2003_ЧТЭ_Первом  Т1,дог,Т1.2,П1.7,12.1,12.6" xfId="645"/>
    <cellStyle name="_ПРИЛ. 2003_ЧТЭ_Первомайка" xfId="646"/>
    <cellStyle name="_ПРИЛ. 2003_ЧТЭ_Первомайка мониторинг" xfId="647"/>
    <cellStyle name="_ПРИЛ. 2003_ЧТЭ_По воде" xfId="648"/>
    <cellStyle name="_ПРИЛ. 2003_ЧТЭ_Расчет тепловых нагрузок и топлива Первомайское" xfId="649"/>
    <cellStyle name="_ПРИЛ. 2003_ЧТЭ_РЭК 2010 (Тепловая энергия) Перв." xfId="650"/>
    <cellStyle name="_ПРИЛ. 2003_ЧТЭ_РЭК 2010 (тепловая энергия).xls 2" xfId="651"/>
    <cellStyle name="_ПРИЛ. 2003_ЧТЭ_РЭК вода, стоки  Комсомольское сбыт+технари 2011" xfId="652"/>
    <cellStyle name="_ПРИЛ. 2003_ЧТЭ_сводная тепло 2010" xfId="653"/>
    <cellStyle name="_ПРИЛ. 2003_ЧТЭ_среднесписочная числ-ть 2010" xfId="654"/>
    <cellStyle name="_ПРИЛ. 2003_ЧТЭ_Тарифы на 2008 год" xfId="655"/>
    <cellStyle name="_ПРИЛ. 2003_ЧТЭ_Тарифы на 2008 год (Марина)" xfId="656"/>
    <cellStyle name="_ПРИЛ. 2003_ЧТЭ_уголь_Межениновка_Томское" xfId="657"/>
    <cellStyle name="_Приложение 10.1 - Общие данные об условиях приобретения топлива (2009)" xfId="658"/>
    <cellStyle name="_Приложение 22 Альбом форм Томские коммунальные системы" xfId="659"/>
    <cellStyle name="_Приложение № 1 к регламенту по формированию Инвестиционной программы" xfId="660"/>
    <cellStyle name="_Приложение МТС-3-КС" xfId="661"/>
    <cellStyle name="_Приложение откр." xfId="662"/>
    <cellStyle name="_Приложение откр. 2" xfId="663"/>
    <cellStyle name="_Приложение откр._Анкета и Приложения 2010" xfId="664"/>
    <cellStyle name="_Приложение откр._Анкета и Приложения 2010 вода" xfId="665"/>
    <cellStyle name="_Приложение откр._Анкета и Приложения 2010 КО" xfId="666"/>
    <cellStyle name="_Приложение откр._Анкета и Приложения 2010 КУ" xfId="667"/>
    <cellStyle name="_Приложение откр._Анкета и Приложения 2010 НО" xfId="668"/>
    <cellStyle name="_Приложение откр._Анкета и Приложения 2010 СЕ" xfId="669"/>
    <cellStyle name="_Приложение откр._Анкета и Приложения 2010 СЕ." xfId="670"/>
    <cellStyle name="_Приложение откр._Анкета и Приложения 2010 У-Ю" xfId="671"/>
    <cellStyle name="_Приложение откр._Анкета и Приложения 2011" xfId="672"/>
    <cellStyle name="_Приложение откр._Анкета и Приложения 2011 - Асино" xfId="673"/>
    <cellStyle name="_Приложение откр._Анкета и Приложения 2011 Комсомол" xfId="674"/>
    <cellStyle name="_Приложение откр._Анкета и Приложения 2011 Первомайка" xfId="675"/>
    <cellStyle name="_Приложение откр._Аренда факт" xfId="676"/>
    <cellStyle name="_Приложение откр._Бюджет КС Межениновка_июль 2007-2008_01.10.07" xfId="677"/>
    <cellStyle name="_Приложение откр._Бюджет КС Межениновка_СБЫТ" xfId="678"/>
    <cellStyle name="_Приложение откр._Бюджет КС Межениновка2008_08(1).01.08" xfId="679"/>
    <cellStyle name="_Приложение откр._вода,стоки Первомайка сбыт+технари 2011" xfId="680"/>
    <cellStyle name="_Приложение откр._Вспомогательные тепло Чулымское раздельно" xfId="681"/>
    <cellStyle name="_Приложение откр._Газ тех сервис Анкета Т2,т4, Т6.1" xfId="682"/>
    <cellStyle name="_Приложение откр._ГазТехСервис    6,1. 6,2 6.3" xfId="683"/>
    <cellStyle name="_Приложение откр._График кредиторки по углю - 2008" xfId="684"/>
    <cellStyle name="_Приложение откр._Доставка топлива" xfId="685"/>
    <cellStyle name="_Приложение откр._Зырянка П1.7,12.1,12.6 мониторинг" xfId="686"/>
    <cellStyle name="_Приложение откр._Комсомол Т1,дог,П1.7,12.1" xfId="687"/>
    <cellStyle name="_Приложение откр._Комсомольское 6,1 6,2 6.3" xfId="688"/>
    <cellStyle name="_Приложение откр._Котельная №1" xfId="689"/>
    <cellStyle name="_Приложение откр._Котельная №12" xfId="690"/>
    <cellStyle name="_Приложение откр._Котельная №18" xfId="691"/>
    <cellStyle name="_Приложение откр._Котельная №2" xfId="692"/>
    <cellStyle name="_Приложение откр._Куяноское  6,1 6,2 6.3" xfId="693"/>
    <cellStyle name="_Приложение откр._Новомариинка 6,1 6,2 6.3" xfId="694"/>
    <cellStyle name="_Приложение откр._Нормативная численность" xfId="695"/>
    <cellStyle name="_Приложение откр._Первом  П1.7,12.1,12.6" xfId="696"/>
    <cellStyle name="_Приложение откр._Первом  П1.7,12.1,12.6 мониторинг" xfId="697"/>
    <cellStyle name="_Приложение откр._Первом  Т1,дог,Т1.2,П1.7,12.1,12.6" xfId="698"/>
    <cellStyle name="_Приложение откр._Первомайка" xfId="699"/>
    <cellStyle name="_Приложение откр._Первомайка мониторинг" xfId="700"/>
    <cellStyle name="_Приложение откр._По воде" xfId="701"/>
    <cellStyle name="_Приложение откр._Расчет тепловых нагрузок и топлива Первомайское" xfId="702"/>
    <cellStyle name="_Приложение откр._РЭК 2010 (Тепловая энергия) Перв." xfId="703"/>
    <cellStyle name="_Приложение откр._РЭК 2010 (тепловая энергия).xls 2" xfId="704"/>
    <cellStyle name="_Приложение откр._РЭК вода, стоки  Комсомольское сбыт+технари 2011" xfId="705"/>
    <cellStyle name="_Приложение откр._сводная тепло 2010" xfId="706"/>
    <cellStyle name="_Приложение откр._среднесписочная числ-ть 2010" xfId="707"/>
    <cellStyle name="_Приложение откр._Тарифы на 2008 год" xfId="708"/>
    <cellStyle name="_Приложение откр._Тарифы на 2008 год (Марина)" xfId="709"/>
    <cellStyle name="_Приложение откр._уголь_Межениновка_Томское" xfId="710"/>
    <cellStyle name="_Приложение-МТС--2-1" xfId="711"/>
    <cellStyle name="_Приложения и анкета_2007 (котельная Н_Луговая)" xfId="712"/>
    <cellStyle name="_проект_инвест_программы_2" xfId="713"/>
    <cellStyle name="_ПФ14" xfId="714"/>
    <cellStyle name="_ПФ14 2" xfId="715"/>
    <cellStyle name="_ПФ14_Анкета и Приложения 2010" xfId="716"/>
    <cellStyle name="_ПФ14_Анкета и Приложения 2010 вода" xfId="717"/>
    <cellStyle name="_ПФ14_Анкета и Приложения 2010 КО" xfId="718"/>
    <cellStyle name="_ПФ14_Анкета и Приложения 2010 КУ" xfId="719"/>
    <cellStyle name="_ПФ14_Анкета и Приложения 2010 НО" xfId="720"/>
    <cellStyle name="_ПФ14_Анкета и Приложения 2010 СЕ" xfId="721"/>
    <cellStyle name="_ПФ14_Анкета и Приложения 2010 СЕ." xfId="722"/>
    <cellStyle name="_ПФ14_Анкета и Приложения 2010 У-Ю" xfId="723"/>
    <cellStyle name="_ПФ14_Анкета и Приложения 2011" xfId="724"/>
    <cellStyle name="_ПФ14_Анкета и Приложения 2011 - Асино" xfId="725"/>
    <cellStyle name="_ПФ14_Анкета и Приложения 2011 Комсомол" xfId="726"/>
    <cellStyle name="_ПФ14_Анкета и Приложения 2011 Первомайка" xfId="727"/>
    <cellStyle name="_ПФ14_Аренда факт" xfId="728"/>
    <cellStyle name="_ПФ14_Бюджет КС Межениновка_июль 2007-2008_01.10.07" xfId="729"/>
    <cellStyle name="_ПФ14_Бюджет КС Межениновка_СБЫТ" xfId="730"/>
    <cellStyle name="_ПФ14_Бюджет КС Межениновка2008_08(1).01.08" xfId="731"/>
    <cellStyle name="_ПФ14_вода,стоки Первомайка сбыт+технари 2011" xfId="732"/>
    <cellStyle name="_ПФ14_Вспомогательные тепло Чулымское раздельно" xfId="733"/>
    <cellStyle name="_ПФ14_Газ тех сервис Анкета Т2,т4, Т6.1" xfId="734"/>
    <cellStyle name="_ПФ14_ГазТехСервис    6,1. 6,2 6.3" xfId="735"/>
    <cellStyle name="_ПФ14_График кредиторки по углю - 2008" xfId="736"/>
    <cellStyle name="_ПФ14_Доставка топлива" xfId="737"/>
    <cellStyle name="_ПФ14_Зырянка П1.7,12.1,12.6 мониторинг" xfId="738"/>
    <cellStyle name="_ПФ14_Комсомол Т1,дог,П1.7,12.1" xfId="739"/>
    <cellStyle name="_ПФ14_Комсомольское 6,1 6,2 6.3" xfId="740"/>
    <cellStyle name="_ПФ14_Котельная №1" xfId="741"/>
    <cellStyle name="_ПФ14_Котельная №12" xfId="742"/>
    <cellStyle name="_ПФ14_Котельная №18" xfId="743"/>
    <cellStyle name="_ПФ14_Котельная №2" xfId="744"/>
    <cellStyle name="_ПФ14_Куяноское  6,1 6,2 6.3" xfId="745"/>
    <cellStyle name="_ПФ14_Новомариинка 6,1 6,2 6.3" xfId="746"/>
    <cellStyle name="_ПФ14_Нормативная численность" xfId="747"/>
    <cellStyle name="_ПФ14_Первом  П1.7,12.1,12.6" xfId="748"/>
    <cellStyle name="_ПФ14_Первом  П1.7,12.1,12.6 мониторинг" xfId="749"/>
    <cellStyle name="_ПФ14_Первом  Т1,дог,Т1.2,П1.7,12.1,12.6" xfId="750"/>
    <cellStyle name="_ПФ14_Первомайка" xfId="751"/>
    <cellStyle name="_ПФ14_Первомайка мониторинг" xfId="752"/>
    <cellStyle name="_ПФ14_По воде" xfId="753"/>
    <cellStyle name="_ПФ14_Расчет тепловых нагрузок и топлива Первомайское" xfId="754"/>
    <cellStyle name="_ПФ14_РЭК 2010 (Тепловая энергия) Перв." xfId="755"/>
    <cellStyle name="_ПФ14_РЭК 2010 (тепловая энергия).xls 2" xfId="756"/>
    <cellStyle name="_ПФ14_РЭК вода, стоки  Комсомольское сбыт+технари 2011" xfId="757"/>
    <cellStyle name="_ПФ14_сводная тепло 2010" xfId="758"/>
    <cellStyle name="_ПФ14_среднесписочная числ-ть 2010" xfId="759"/>
    <cellStyle name="_ПФ14_Тарифы на 2008 год" xfId="760"/>
    <cellStyle name="_ПФ14_Тарифы на 2008 год (Марина)" xfId="761"/>
    <cellStyle name="_ПФ14_уголь_Межениновка_Томское" xfId="762"/>
    <cellStyle name="_Расчет RAB_22072008" xfId="763"/>
    <cellStyle name="_Расчет RAB_22072008 2" xfId="764"/>
    <cellStyle name="_Расчет RAB_22072008 2_OREP.KU.2011.MONTHLY.02(v0.1)" xfId="765"/>
    <cellStyle name="_Расчет RAB_22072008 2_OREP.KU.2011.MONTHLY.11(v1.4)" xfId="766"/>
    <cellStyle name="_Расчет RAB_22072008 3" xfId="767"/>
    <cellStyle name="_Расчет RAB_22072008_2 смета тепло_ 2012 _ с разбивкой КС Новоникольское" xfId="768"/>
    <cellStyle name="_Расчет RAB_22072008_2расчет тепло 2012 с календарной разбивкой_ООО Сетевая компания ТДСК" xfId="769"/>
    <cellStyle name="_Расчет RAB_22072008_2смета тепло_ 2012 _ с разбивкой ООО Облгазремсервис" xfId="770"/>
    <cellStyle name="_Расчет RAB_22072008_3 ,смета тепло_ 2012 _ с разбивкой_ММУП Родник" xfId="771"/>
    <cellStyle name="_Расчет RAB_22072008_3смета тепло_ 2012 _ с разбивкой  _АТК" xfId="772"/>
    <cellStyle name="_Расчет RAB_22072008_3смета тепло_ 2012 _ с разбивкой ООО Нефтехим пар" xfId="773"/>
    <cellStyle name="_Расчет RAB_22072008_46EE.2011(v1.0)" xfId="774"/>
    <cellStyle name="_Расчет RAB_22072008_46EE.2011(v1.0)_INDEX.STATION.2012(v1.0)_" xfId="775"/>
    <cellStyle name="_Расчет RAB_22072008_46EE.2011(v1.0)_INDEX.STATION.2012(v2.1)" xfId="776"/>
    <cellStyle name="_Расчет RAB_22072008_46EE.2011(v1.2)" xfId="777"/>
    <cellStyle name="_Расчет RAB_22072008_46EE.2011(v1.2) 2" xfId="778"/>
    <cellStyle name="_Расчет RAB_22072008_46EE.2011(v1.2) 3" xfId="779"/>
    <cellStyle name="_Расчет RAB_22072008_46EE.2011(v1.2)_OREP.INV.GEN.G(v1.0)" xfId="780"/>
    <cellStyle name="_Расчет RAB_22072008_46EP.2012(v0.1)" xfId="781"/>
    <cellStyle name="_Расчет RAB_22072008_4DNS.UPDATE.EXAMPLE" xfId="782"/>
    <cellStyle name="_Расчет RAB_22072008_ARMRAZR" xfId="783"/>
    <cellStyle name="_Расчет RAB_22072008_BALANCE.VODOOTV.2010.FACT(v1.0)" xfId="784"/>
    <cellStyle name="_Расчет RAB_22072008_BALANCE.VODOSN.2011YEAR_Глазов" xfId="785"/>
    <cellStyle name="_Расчет RAB_22072008_BALANCE.WARM.2010.FACT(v1.0)" xfId="786"/>
    <cellStyle name="_Расчет RAB_22072008_BALANCE.WARM.2010.PLAN" xfId="787"/>
    <cellStyle name="_Расчет RAB_22072008_BALANCE.WARM.2010.PLAN_FORM5.2012(v1.0)" xfId="788"/>
    <cellStyle name="_Расчет RAB_22072008_BALANCE.WARM.2011YEAR(v0.7)" xfId="789"/>
    <cellStyle name="_Расчет RAB_22072008_BALANCE.WARM.2011YEAR(v0.7) 2" xfId="790"/>
    <cellStyle name="_Расчет RAB_22072008_BALANCE.WARM.2011YEAR(v0.7) 3" xfId="791"/>
    <cellStyle name="_Расчет RAB_22072008_BALANCE.WARM.2011YEAR(v0.7)_OREP.INV.GEN.G(v1.0)" xfId="792"/>
    <cellStyle name="_Расчет RAB_22072008_BALANCE.WARM.2011YEAR.NEW.UPDATE.SCHEME" xfId="793"/>
    <cellStyle name="_Расчет RAB_22072008_CALC.NORMATIV.KU(v0.2)" xfId="794"/>
    <cellStyle name="_Расчет RAB_22072008_FORM3.1.2013(v0.2)" xfId="795"/>
    <cellStyle name="_Расчет RAB_22072008_FORM3.REG(v1.0)" xfId="796"/>
    <cellStyle name="_Расчет RAB_22072008_FORM910.2012(v0.5)_FORM5.2012(v1.0)" xfId="797"/>
    <cellStyle name="_Расчет RAB_22072008_INVEST.EE.PLAN.4.78(v0.1)" xfId="798"/>
    <cellStyle name="_Расчет RAB_22072008_INVEST.EE.PLAN.4.78(v1.0)" xfId="799"/>
    <cellStyle name="_Расчет RAB_22072008_INVEST.EE.PLAN.4.78(v1.0)_PASSPORT.TEPLO.PROIZV(v2.0)" xfId="800"/>
    <cellStyle name="_Расчет RAB_22072008_INVEST.EE.PLAN.4.78(v1.0)_PASSPORT.TEPLO.PROIZV(v2.0)_MWT.POTERI.SETI.2012(v0.1)" xfId="801"/>
    <cellStyle name="_Расчет RAB_22072008_INVEST.EE.PLAN.4.78(v1.0)_PASSPORT.TEPLO.PROIZV(v2.0)_PASSPORT.TEPLO.SETI_глюк" xfId="802"/>
    <cellStyle name="_Расчет RAB_22072008_INVEST.EE.PLAN.4.78(v1.0)_PASSPORT.TEPLO.SETI(v2.0f)" xfId="803"/>
    <cellStyle name="_Расчет RAB_22072008_INVEST.PLAN.4.78(v0.1)" xfId="804"/>
    <cellStyle name="_Расчет RAB_22072008_INVEST_WARM_PLAN" xfId="805"/>
    <cellStyle name="_Расчет RAB_22072008_NADB.JNVLS.APTEKA.2011(v1.3.3)" xfId="806"/>
    <cellStyle name="_Расчет RAB_22072008_NADB.JNVLS.APTEKA.2011(v1.3.3)_INDEX.STATION.2012(v1.0)_" xfId="807"/>
    <cellStyle name="_Расчет RAB_22072008_NADB.JNVLS.APTEKA.2011(v1.3.3)_INDEX.STATION.2012(v2.1)" xfId="808"/>
    <cellStyle name="_Расчет RAB_22072008_NADB.JNVLS.APTEKA.2011(v1.3.4)" xfId="809"/>
    <cellStyle name="_Расчет RAB_22072008_NADB.JNVLS.APTEKA.2011(v1.3.4)_INDEX.STATION.2012(v1.0)_" xfId="810"/>
    <cellStyle name="_Расчет RAB_22072008_NADB.JNVLS.APTEKA.2011(v1.3.4)_INDEX.STATION.2012(v2.1)" xfId="811"/>
    <cellStyle name="_Расчет RAB_22072008_PASSPORT.TEPLO.PROIZV(v2.1)" xfId="812"/>
    <cellStyle name="_Расчет RAB_22072008_PR.PROG.WARM.NOTCOMBI.2012.2.16_v1.4(04.04.11) " xfId="13"/>
    <cellStyle name="_Расчет RAB_22072008_PREDEL.JKH.UTV.2011(v1.0.1)" xfId="813"/>
    <cellStyle name="_Расчет RAB_22072008_PREDEL.JKH.UTV.2011(v1.0.1)_46TE.2011(v1.0)" xfId="814"/>
    <cellStyle name="_Расчет RAB_22072008_PREDEL.JKH.UTV.2011(v1.0.1)_INDEX.STATION.2012(v2.0)" xfId="815"/>
    <cellStyle name="_Расчет RAB_22072008_PREDEL.JKH.UTV.2011(v1.0.1)_TEPLO.PREDEL.2012.M(v1.1)_test" xfId="816"/>
    <cellStyle name="_Расчет RAB_22072008_PREDEL.JKH.UTV.2011(v1.1)" xfId="817"/>
    <cellStyle name="_Расчет RAB_22072008_PREDEL.JKH.UTV.2011(v1.1)_FORM5.2012(v1.0)" xfId="818"/>
    <cellStyle name="_Расчет RAB_22072008_REP.BLR.2012(v1.0)" xfId="819"/>
    <cellStyle name="_Расчет RAB_22072008_TEST.TEMPLATE" xfId="820"/>
    <cellStyle name="_Расчет RAB_22072008_UPDATE.46EE.2011.TO.1.1" xfId="821"/>
    <cellStyle name="_Расчет RAB_22072008_UPDATE.46TE.2011.TO.1.1" xfId="822"/>
    <cellStyle name="_Расчет RAB_22072008_UPDATE.BALANCE.WARM.2011YEAR.TO.1.1" xfId="823"/>
    <cellStyle name="_Расчет RAB_22072008_UPDATE.BALANCE.WARM.2011YEAR.TO.1.1_2 смета тепло_ 2012 _ с разбивкой КС Новоникольское" xfId="824"/>
    <cellStyle name="_Расчет RAB_22072008_UPDATE.BALANCE.WARM.2011YEAR.TO.1.1_2расчет тепло 2012 с календарной разбивкой_ООО Сетевая компания ТДСК" xfId="825"/>
    <cellStyle name="_Расчет RAB_22072008_UPDATE.BALANCE.WARM.2011YEAR.TO.1.1_2смета тепло_ 2012 _ с разбивкой ООО Облгазремсервис" xfId="826"/>
    <cellStyle name="_Расчет RAB_22072008_UPDATE.BALANCE.WARM.2011YEAR.TO.1.1_3 ,смета тепло_ 2012 _ с разбивкой_ММУП Родник" xfId="827"/>
    <cellStyle name="_Расчет RAB_22072008_UPDATE.BALANCE.WARM.2011YEAR.TO.1.1_3смета тепло_ 2012 _ с разбивкой  _АТК" xfId="828"/>
    <cellStyle name="_Расчет RAB_22072008_UPDATE.BALANCE.WARM.2011YEAR.TO.1.1_3смета тепло_ 2012 _ с разбивкой ООО Нефтехим пар" xfId="829"/>
    <cellStyle name="_Расчет RAB_22072008_UPDATE.BALANCE.WARM.2011YEAR.TO.1.1_INDEX.STATION.2012(v1.0)_" xfId="830"/>
    <cellStyle name="_Расчет RAB_22072008_UPDATE.BALANCE.WARM.2011YEAR.TO.1.1_INDEX.STATION.2012(v2.1)" xfId="831"/>
    <cellStyle name="_Расчет RAB_22072008_UPDATE.BALANCE.WARM.2011YEAR.TO.1.1_TEPLO.PREDEL.2012.M(v1.1)_test" xfId="832"/>
    <cellStyle name="_Расчет RAB_22072008_UPDATE.BALANCE.WARM.2011YEAR.TO.1.1_UPDATE.BALANCE.VODOSN.2011YEAR.TO.1.1" xfId="833"/>
    <cellStyle name="_Расчет RAB_22072008_UPDATE.BALANCE.WARM.2011YEAR.TO.1.1_расчет тепло 2012 с календарной разбивкой_ООО Сети" xfId="834"/>
    <cellStyle name="_Расчет RAB_22072008_UPDATE.BALANCE.WARM.2011YEAR.TO.1.1_смета тепло_ 2012 _ с разбивкой ООО УК Теплосервис (Басандайка)" xfId="835"/>
    <cellStyle name="_Расчет RAB_22072008_UPDATE.BALANCE.WARM.2011YEAR.TO.1.1_смета ХОВ" xfId="836"/>
    <cellStyle name="_Расчет RAB_22072008_Книга2_PR.PROG.WARM.NOTCOMBI.2012.2.16_v1.4(04.04.11) " xfId="14"/>
    <cellStyle name="_Расчет RAB_22072008_расчет тепло 2012 с календарной разбивкой_ООО Сети" xfId="837"/>
    <cellStyle name="_Расчет RAB_22072008_смета тепло_ 2012 _ с разбивкой ООО УК Теплосервис (Басандайка)" xfId="838"/>
    <cellStyle name="_Расчет RAB_22072008_смета ХОВ" xfId="839"/>
    <cellStyle name="_Расчет RAB_Лен и МОЭСК_с 2010 года_14.04.2009_со сглаж_version 3.0_без ФСК" xfId="840"/>
    <cellStyle name="_Расчет RAB_Лен и МОЭСК_с 2010 года_14.04.2009_со сглаж_version 3.0_без ФСК 2" xfId="841"/>
    <cellStyle name="_Расчет RAB_Лен и МОЭСК_с 2010 года_14.04.2009_со сглаж_version 3.0_без ФСК 2_OREP.KU.2011.MONTHLY.02(v0.4)" xfId="842"/>
    <cellStyle name="_Расчет RAB_Лен и МОЭСК_с 2010 года_14.04.2009_со сглаж_version 3.0_без ФСК 2_UPDATE.OREP.KU.2011.MONTHLY.02.TO.1.2" xfId="843"/>
    <cellStyle name="_Расчет RAB_Лен и МОЭСК_с 2010 года_14.04.2009_со сглаж_version 3.0_без ФСК_2 смета тепло_ 2012 _ с разбивкой КС Новоникольское" xfId="844"/>
    <cellStyle name="_Расчет RAB_Лен и МОЭСК_с 2010 года_14.04.2009_со сглаж_version 3.0_без ФСК_2расчет тепло 2012 с календарной разбивкой_ООО Сетевая компания ТДСК" xfId="845"/>
    <cellStyle name="_Расчет RAB_Лен и МОЭСК_с 2010 года_14.04.2009_со сглаж_version 3.0_без ФСК_2смета тепло_ 2012 _ с разбивкой ООО Облгазремсервис" xfId="846"/>
    <cellStyle name="_Расчет RAB_Лен и МОЭСК_с 2010 года_14.04.2009_со сглаж_version 3.0_без ФСК_3 ,смета тепло_ 2012 _ с разбивкой_ММУП Родник" xfId="847"/>
    <cellStyle name="_Расчет RAB_Лен и МОЭСК_с 2010 года_14.04.2009_со сглаж_version 3.0_без ФСК_3смета тепло_ 2012 _ с разбивкой  _АТК" xfId="848"/>
    <cellStyle name="_Расчет RAB_Лен и МОЭСК_с 2010 года_14.04.2009_со сглаж_version 3.0_без ФСК_3смета тепло_ 2012 _ с разбивкой ООО Нефтехим пар" xfId="849"/>
    <cellStyle name="_Расчет RAB_Лен и МОЭСК_с 2010 года_14.04.2009_со сглаж_version 3.0_без ФСК_46EE.2011(v1.0)" xfId="850"/>
    <cellStyle name="_Расчет RAB_Лен и МОЭСК_с 2010 года_14.04.2009_со сглаж_version 3.0_без ФСК_46EE.2011(v1.0)_46TE.2011(v1.0)" xfId="851"/>
    <cellStyle name="_Расчет RAB_Лен и МОЭСК_с 2010 года_14.04.2009_со сглаж_version 3.0_без ФСК_46EE.2011(v1.0)_INDEX.STATION.2012(v2.0)" xfId="852"/>
    <cellStyle name="_Расчет RAB_Лен и МОЭСК_с 2010 года_14.04.2009_со сглаж_version 3.0_без ФСК_46EE.2011(v1.0)_TEPLO.PREDEL.2012.M(v1.1)_test" xfId="853"/>
    <cellStyle name="_Расчет RAB_Лен и МОЭСК_с 2010 года_14.04.2009_со сглаж_version 3.0_без ФСК_46EE.2011(v1.2)" xfId="854"/>
    <cellStyle name="_Расчет RAB_Лен и МОЭСК_с 2010 года_14.04.2009_со сглаж_version 3.0_без ФСК_46EE.2011(v1.2)_FORM5.2012(v1.0)" xfId="855"/>
    <cellStyle name="_Расчет RAB_Лен и МОЭСК_с 2010 года_14.04.2009_со сглаж_version 3.0_без ФСК_46EP.2011(v2.0)" xfId="856"/>
    <cellStyle name="_Расчет RAB_Лен и МОЭСК_с 2010 года_14.04.2009_со сглаж_version 3.0_без ФСК_46TE.2011(v1.0)" xfId="857"/>
    <cellStyle name="_Расчет RAB_Лен и МОЭСК_с 2010 года_14.04.2009_со сглаж_version 3.0_без ФСК_ARMRAZR" xfId="858"/>
    <cellStyle name="_Расчет RAB_Лен и МОЭСК_с 2010 года_14.04.2009_со сглаж_version 3.0_без ФСК_BALANCE.VODOOTV.2010.FACT(v1.0)" xfId="859"/>
    <cellStyle name="_Расчет RAB_Лен и МОЭСК_с 2010 года_14.04.2009_со сглаж_version 3.0_без ФСК_BALANCE.VODOSN.2011YEAR_Глазов" xfId="860"/>
    <cellStyle name="_Расчет RAB_Лен и МОЭСК_с 2010 года_14.04.2009_со сглаж_version 3.0_без ФСК_BALANCE.WARM.2010.FACT(v1.0)" xfId="861"/>
    <cellStyle name="_Расчет RAB_Лен и МОЭСК_с 2010 года_14.04.2009_со сглаж_version 3.0_без ФСК_BALANCE.WARM.2010.PLAN" xfId="862"/>
    <cellStyle name="_Расчет RAB_Лен и МОЭСК_с 2010 года_14.04.2009_со сглаж_version 3.0_без ФСК_BALANCE.WARM.2010.PLAN 2" xfId="863"/>
    <cellStyle name="_Расчет RAB_Лен и МОЭСК_с 2010 года_14.04.2009_со сглаж_version 3.0_без ФСК_BALANCE.WARM.2010.PLAN 3" xfId="864"/>
    <cellStyle name="_Расчет RAB_Лен и МОЭСК_с 2010 года_14.04.2009_со сглаж_version 3.0_без ФСК_BALANCE.WARM.2010.PLAN_OREP.INV.GEN.G(v1.0)" xfId="865"/>
    <cellStyle name="_Расчет RAB_Лен и МОЭСК_с 2010 года_14.04.2009_со сглаж_version 3.0_без ФСК_BALANCE.WARM.2011YEAR(v0.7)" xfId="866"/>
    <cellStyle name="_Расчет RAB_Лен и МОЭСК_с 2010 года_14.04.2009_со сглаж_version 3.0_без ФСК_BALANCE.WARM.2011YEAR(v0.7)_FORM5.2012(v1.0)" xfId="867"/>
    <cellStyle name="_Расчет RAB_Лен и МОЭСК_с 2010 года_14.04.2009_со сглаж_version 3.0_без ФСК_BALANCE.WARM.2011YEAR.NEW.UPDATE.SCHEME" xfId="868"/>
    <cellStyle name="_Расчет RAB_Лен и МОЭСК_с 2010 года_14.04.2009_со сглаж_version 3.0_без ФСК_EE.2REK.P2011.4.78(v0.3)" xfId="869"/>
    <cellStyle name="_Расчет RAB_Лен и МОЭСК_с 2010 года_14.04.2009_со сглаж_version 3.0_без ФСК_FORM3.2013(v1.0)" xfId="870"/>
    <cellStyle name="_Расчет RAB_Лен и МОЭСК_с 2010 года_14.04.2009_со сглаж_version 3.0_без ФСК_FORM910.2012(v0.5)" xfId="871"/>
    <cellStyle name="_Расчет RAB_Лен и МОЭСК_с 2010 года_14.04.2009_со сглаж_version 3.0_без ФСК_FORM910.2012(v1.1)" xfId="872"/>
    <cellStyle name="_Расчет RAB_Лен и МОЭСК_с 2010 года_14.04.2009_со сглаж_version 3.0_без ФСК_INVEST.EE.PLAN.4.78(v0.3)" xfId="873"/>
    <cellStyle name="_Расчет RAB_Лен и МОЭСК_с 2010 года_14.04.2009_со сглаж_version 3.0_без ФСК_INVEST.EE.PLAN.4.78(v1.0)_FORM11.2013" xfId="874"/>
    <cellStyle name="_Расчет RAB_Лен и МОЭСК_с 2010 года_14.04.2009_со сглаж_version 3.0_без ФСК_INVEST.EE.PLAN.4.78(v1.0)_PASSPORT.TEPLO.PROIZV(v2.0) 2" xfId="875"/>
    <cellStyle name="_Расчет RAB_Лен и МОЭСК_с 2010 года_14.04.2009_со сглаж_version 3.0_без ФСК_INVEST.EE.PLAN.4.78(v1.0)_PASSPORT.TEPLO.PROIZV(v2.0)_PASSPORT.TEPLO.SETI(v2.0f)" xfId="876"/>
    <cellStyle name="_Расчет RAB_Лен и МОЭСК_с 2010 года_14.04.2009_со сглаж_version 3.0_без ФСК_INVEST.EE.PLAN.4.78(v1.0)_PASSPORT.TEPLO.PROIZV(v2.0)_UPDATE.PASSPORT.TEPLO.SETI.TO.2.1" xfId="877"/>
    <cellStyle name="_Расчет RAB_Лен и МОЭСК_с 2010 года_14.04.2009_со сглаж_version 3.0_без ФСК_INVEST.EE.PLAN.4.78(v1.0)_PASSPORT.TEPLO.SETI_глюк" xfId="878"/>
    <cellStyle name="_Расчет RAB_Лен и МОЭСК_с 2010 года_14.04.2009_со сглаж_version 3.0_без ФСК_INVEST.WARM.PLAN.4.78(v0.1)" xfId="879"/>
    <cellStyle name="_Расчет RAB_Лен и МОЭСК_с 2010 года_14.04.2009_со сглаж_version 3.0_без ФСК_NADB.JNVLP.APTEKA.2012(v1.0)_21_02_12" xfId="880"/>
    <cellStyle name="_Расчет RAB_Лен и МОЭСК_с 2010 года_14.04.2009_со сглаж_version 3.0_без ФСК_NADB.JNVLS.APTEKA.2011(v1.3.3)" xfId="881"/>
    <cellStyle name="_Расчет RAB_Лен и МОЭСК_с 2010 года_14.04.2009_со сглаж_version 3.0_без ФСК_NADB.JNVLS.APTEKA.2011(v1.3.3)_46TE.2011(v1.0)" xfId="882"/>
    <cellStyle name="_Расчет RAB_Лен и МОЭСК_с 2010 года_14.04.2009_со сглаж_version 3.0_без ФСК_NADB.JNVLS.APTEKA.2011(v1.3.3)_INDEX.STATION.2012(v2.0)" xfId="883"/>
    <cellStyle name="_Расчет RAB_Лен и МОЭСК_с 2010 года_14.04.2009_со сглаж_version 3.0_без ФСК_NADB.JNVLS.APTEKA.2011(v1.3.3)_TEPLO.PREDEL.2012.M(v1.1)_test" xfId="884"/>
    <cellStyle name="_Расчет RAB_Лен и МОЭСК_с 2010 года_14.04.2009_со сглаж_version 3.0_без ФСК_NADB.JNVLS.APTEKA.2011(v1.3.4)" xfId="885"/>
    <cellStyle name="_Расчет RAB_Лен и МОЭСК_с 2010 года_14.04.2009_со сглаж_version 3.0_без ФСК_NADB.JNVLS.APTEKA.2011(v1.3.4)_46TE.2011(v1.0)" xfId="886"/>
    <cellStyle name="_Расчет RAB_Лен и МОЭСК_с 2010 года_14.04.2009_со сглаж_version 3.0_без ФСК_NADB.JNVLS.APTEKA.2011(v1.3.4)_INDEX.STATION.2012(v2.0)" xfId="887"/>
    <cellStyle name="_Расчет RAB_Лен и МОЭСК_с 2010 года_14.04.2009_со сглаж_version 3.0_без ФСК_NADB.JNVLS.APTEKA.2011(v1.3.4)_TEPLO.PREDEL.2012.M(v1.1)_test" xfId="888"/>
    <cellStyle name="_Расчет RAB_Лен и МОЭСК_с 2010 года_14.04.2009_со сглаж_version 3.0_без ФСК_PASSPORT.TEPLO.SETI(v1.0)" xfId="889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PREDEL.JKH.UTV.2011(v1.0.1)" xfId="890"/>
    <cellStyle name="_Расчет RAB_Лен и МОЭСК_с 2010 года_14.04.2009_со сглаж_version 3.0_без ФСК_PREDEL.JKH.UTV.2011(v1.0.1)_46TE.2011(v1.0)" xfId="891"/>
    <cellStyle name="_Расчет RAB_Лен и МОЭСК_с 2010 года_14.04.2009_со сглаж_version 3.0_без ФСК_PREDEL.JKH.UTV.2011(v1.0.1)_INDEX.STATION.2012(v2.0)" xfId="892"/>
    <cellStyle name="_Расчет RAB_Лен и МОЭСК_с 2010 года_14.04.2009_со сглаж_version 3.0_без ФСК_PREDEL.JKH.UTV.2011(v1.0.1)_TEPLO.PREDEL.2012.M(v1.1)_test" xfId="893"/>
    <cellStyle name="_Расчет RAB_Лен и МОЭСК_с 2010 года_14.04.2009_со сглаж_version 3.0_без ФСК_PREDEL.JKH.UTV.2011(v1.1)" xfId="894"/>
    <cellStyle name="_Расчет RAB_Лен и МОЭСК_с 2010 года_14.04.2009_со сглаж_version 3.0_без ФСК_PREDEL.JKH.UTV.2011(v1.1)_FORM5.2012(v1.0)" xfId="895"/>
    <cellStyle name="_Расчет RAB_Лен и МОЭСК_с 2010 года_14.04.2009_со сглаж_version 3.0_без ФСК_REP.BLR.2012(v1.0)" xfId="896"/>
    <cellStyle name="_Расчет RAB_Лен и МОЭСК_с 2010 года_14.04.2009_со сглаж_version 3.0_без ФСК_TEST.TEMPLATE" xfId="897"/>
    <cellStyle name="_Расчет RAB_Лен и МОЭСК_с 2010 года_14.04.2009_со сглаж_version 3.0_без ФСК_UPDATE.46EE.2011.TO.1.1" xfId="898"/>
    <cellStyle name="_Расчет RAB_Лен и МОЭСК_с 2010 года_14.04.2009_со сглаж_version 3.0_без ФСК_UPDATE.46TE.2011.TO.1.1" xfId="899"/>
    <cellStyle name="_Расчет RAB_Лен и МОЭСК_с 2010 года_14.04.2009_со сглаж_version 3.0_без ФСК_UPDATE.BALANCE.WARM.2011YEAR.TO.1.1" xfId="900"/>
    <cellStyle name="_Расчет RAB_Лен и МОЭСК_с 2010 года_14.04.2009_со сглаж_version 3.0_без ФСК_UPDATE.BALANCE.WARM.2011YEAR.TO.1.1_2 смета тепло_ 2012 _ с разбивкой КС Новоникольское" xfId="901"/>
    <cellStyle name="_Расчет RAB_Лен и МОЭСК_с 2010 года_14.04.2009_со сглаж_version 3.0_без ФСК_UPDATE.BALANCE.WARM.2011YEAR.TO.1.1_2расчет тепло 2012 с календарной разбивкой_ООО Сетевая компания ТДСК" xfId="902"/>
    <cellStyle name="_Расчет RAB_Лен и МОЭСК_с 2010 года_14.04.2009_со сглаж_version 3.0_без ФСК_UPDATE.BALANCE.WARM.2011YEAR.TO.1.1_2смета тепло_ 2012 _ с разбивкой ООО Облгазремсервис" xfId="903"/>
    <cellStyle name="_Расчет RAB_Лен и МОЭСК_с 2010 года_14.04.2009_со сглаж_version 3.0_без ФСК_UPDATE.BALANCE.WARM.2011YEAR.TO.1.1_3 ,смета тепло_ 2012 _ с разбивкой_ММУП Родник" xfId="904"/>
    <cellStyle name="_Расчет RAB_Лен и МОЭСК_с 2010 года_14.04.2009_со сглаж_version 3.0_без ФСК_UPDATE.BALANCE.WARM.2011YEAR.TO.1.1_3смета тепло_ 2012 _ с разбивкой  _АТК" xfId="905"/>
    <cellStyle name="_Расчет RAB_Лен и МОЭСК_с 2010 года_14.04.2009_со сглаж_version 3.0_без ФСК_UPDATE.BALANCE.WARM.2011YEAR.TO.1.1_3смета тепло_ 2012 _ с разбивкой ООО Нефтехим пар" xfId="906"/>
    <cellStyle name="_Расчет RAB_Лен и МОЭСК_с 2010 года_14.04.2009_со сглаж_version 3.0_без ФСК_UPDATE.BALANCE.WARM.2011YEAR.TO.1.1_INDEX.STATION.2012(v1.0)_" xfId="907"/>
    <cellStyle name="_Расчет RAB_Лен и МОЭСК_с 2010 года_14.04.2009_со сглаж_version 3.0_без ФСК_UPDATE.BALANCE.WARM.2011YEAR.TO.1.1_INDEX.STATION.2012(v2.1)" xfId="908"/>
    <cellStyle name="_Расчет RAB_Лен и МОЭСК_с 2010 года_14.04.2009_со сглаж_version 3.0_без ФСК_UPDATE.BALANCE.WARM.2011YEAR.TO.1.1_TEPLO.PREDEL.2012.M(v1.1)_test" xfId="909"/>
    <cellStyle name="_Расчет RAB_Лен и МОЭСК_с 2010 года_14.04.2009_со сглаж_version 3.0_без ФСК_UPDATE.BALANCE.WARM.2011YEAR.TO.1.1_UPDATE.BALANCE.VODOSN.2011YEAR.TO.1.1" xfId="910"/>
    <cellStyle name="_Расчет RAB_Лен и МОЭСК_с 2010 года_14.04.2009_со сглаж_version 3.0_без ФСК_UPDATE.BALANCE.WARM.2011YEAR.TO.1.1_расчет тепло 2012 с календарной разбивкой_ООО Сети" xfId="911"/>
    <cellStyle name="_Расчет RAB_Лен и МОЭСК_с 2010 года_14.04.2009_со сглаж_version 3.0_без ФСК_UPDATE.BALANCE.WARM.2011YEAR.TO.1.1_смета тепло_ 2012 _ с разбивкой ООО УК Теплосервис (Басандайка)" xfId="912"/>
    <cellStyle name="_Расчет RAB_Лен и МОЭСК_с 2010 года_14.04.2009_со сглаж_version 3.0_без ФСК_UPDATE.BALANCE.WARM.2011YEAR.TO.1.1_смета ХОВ" xfId="913"/>
    <cellStyle name="_Расчет RAB_Лен и МОЭСК_с 2010 года_14.04.2009_со сглаж_version 3.0_без ФСК_Книга2_PR.PROG.WARM.NOTCOMBI.2012.2.16_v1.4(04.04.11) " xfId="16"/>
    <cellStyle name="_Расчет RAB_Лен и МОЭСК_с 2010 года_14.04.2009_со сглаж_version 3.0_без ФСК_расчет тепло 2012 с календарной разбивкой_ООО Сети" xfId="914"/>
    <cellStyle name="_Расчет RAB_Лен и МОЭСК_с 2010 года_14.04.2009_со сглаж_version 3.0_без ФСК_смета тепло_ 2012 _ с разбивкой ООО УК Теплосервис (Басандайка)" xfId="915"/>
    <cellStyle name="_Расчет RAB_Лен и МОЭСК_с 2010 года_14.04.2009_со сглаж_version 3.0_без ФСК_смета ХОВ" xfId="916"/>
    <cellStyle name="_Расшифровки_1кв_2002" xfId="917"/>
    <cellStyle name="_РИТ КЭС " xfId="17"/>
    <cellStyle name="_РЭК 2008 (тепловая энергия) (Н.Луговая)" xfId="918"/>
    <cellStyle name="_РЭК 2009 (тепловая энергия)_Н.Луговая" xfId="919"/>
    <cellStyle name="_РЭК 2009 (тепловая энергия)ТНХ" xfId="920"/>
    <cellStyle name="_РЭК 2010 (тепловая энергия)ПЭО" xfId="921"/>
    <cellStyle name="_РЭК на 2010 Кот.ц." xfId="922"/>
    <cellStyle name="_РЭК факт 2008 тепло" xfId="923"/>
    <cellStyle name="_Свод по ИПР (2)" xfId="924"/>
    <cellStyle name="_Свод по ИПР (2)_Новая инструкция1_фст" xfId="925"/>
    <cellStyle name="_Соц.выплаты на 2007год(исправл)" xfId="926"/>
    <cellStyle name="_таблицы для расчетов28-04-08_2006-2009_прибыль корр_по ИА" xfId="927"/>
    <cellStyle name="_таблицы для расчетов28-04-08_2006-2009с ИА" xfId="928"/>
    <cellStyle name="_Текущий ремонт  2007 год (исправ.)" xfId="929"/>
    <cellStyle name="_Факт  годовая 2007 " xfId="18"/>
    <cellStyle name="_Факт ТКС за 2005 г" xfId="930"/>
    <cellStyle name="_Форма 6  РТК.xls(отчет по Адр пр. ЛО)" xfId="931"/>
    <cellStyle name="_Формат разбивки по МРСК_РСК" xfId="932"/>
    <cellStyle name="_Формат_для Согласования" xfId="933"/>
    <cellStyle name="_Формы" xfId="934"/>
    <cellStyle name="_ХХХ Прил 2 Формы бюджетных документов 2007" xfId="935"/>
    <cellStyle name="_экон.форм-т ВО 1 с разбивкой" xfId="936"/>
    <cellStyle name="_экон.форм-т ВО 1 с разбивкой_Новая инструкция1_фст" xfId="937"/>
    <cellStyle name="_экономистам от 25.04.09г" xfId="938"/>
    <cellStyle name="_ЭП_10 общехозяйственные" xfId="939"/>
    <cellStyle name="”€ќђќ‘ћ‚›‰" xfId="940"/>
    <cellStyle name="”€љ‘€ђћ‚ђќќ›‰" xfId="941"/>
    <cellStyle name="”ќђќ‘ћ‚›‰" xfId="942"/>
    <cellStyle name="”љ‘ђћ‚ђќќ›‰" xfId="943"/>
    <cellStyle name="„…ќ…†ќ›‰" xfId="944"/>
    <cellStyle name="„ђ’ђ" xfId="945"/>
    <cellStyle name="€’ћѓћ‚›‰" xfId="946"/>
    <cellStyle name="‡ђѓћ‹ћ‚ћљ1" xfId="947"/>
    <cellStyle name="‡ђѓћ‹ћ‚ћљ2" xfId="948"/>
    <cellStyle name="’ћѓћ‚›‰" xfId="949"/>
    <cellStyle name="0,0_x000d__x000a_NA_x000d__x000a_" xfId="950"/>
    <cellStyle name="0,0_x000d__x000a_NA_x000d__x000a_ 2" xfId="951"/>
    <cellStyle name="0,00;0;" xfId="952"/>
    <cellStyle name="20% - Accent1" xfId="953"/>
    <cellStyle name="20% - Accent1 2" xfId="954"/>
    <cellStyle name="20% - Accent1 3" xfId="955"/>
    <cellStyle name="20% - Accent1_2 с. Тимирязевское 2012" xfId="956"/>
    <cellStyle name="20% - Accent2" xfId="957"/>
    <cellStyle name="20% - Accent2 2" xfId="958"/>
    <cellStyle name="20% - Accent2 3" xfId="959"/>
    <cellStyle name="20% - Accent2_2 с. Тимирязевское 2012" xfId="960"/>
    <cellStyle name="20% - Accent3" xfId="961"/>
    <cellStyle name="20% - Accent3 2" xfId="962"/>
    <cellStyle name="20% - Accent3 3" xfId="963"/>
    <cellStyle name="20% - Accent3_2 с. Тимирязевское 2012" xfId="964"/>
    <cellStyle name="20% - Accent4" xfId="965"/>
    <cellStyle name="20% - Accent4 2" xfId="966"/>
    <cellStyle name="20% - Accent4 3" xfId="967"/>
    <cellStyle name="20% - Accent4_2 с. Тимирязевское 2012" xfId="968"/>
    <cellStyle name="20% - Accent5" xfId="969"/>
    <cellStyle name="20% - Accent5 2" xfId="970"/>
    <cellStyle name="20% - Accent5 3" xfId="971"/>
    <cellStyle name="20% - Accent5_2 с. Тимирязевское 2012" xfId="972"/>
    <cellStyle name="20% - Accent6" xfId="973"/>
    <cellStyle name="20% - Accent6 2" xfId="974"/>
    <cellStyle name="20% - Accent6 3" xfId="975"/>
    <cellStyle name="20% - Accent6_2 с. Тимирязевское 2012" xfId="976"/>
    <cellStyle name="20% - Акцент1 10" xfId="977"/>
    <cellStyle name="20% - Акцент1 2" xfId="978"/>
    <cellStyle name="20% - Акцент1 2 2" xfId="979"/>
    <cellStyle name="20% - Акцент1 2_2 смета тепло_ 2012 _ с разбивкой КС Новоникольское" xfId="980"/>
    <cellStyle name="20% - Акцент1 3" xfId="981"/>
    <cellStyle name="20% - Акцент1 3 2" xfId="982"/>
    <cellStyle name="20% - Акцент1 3_2 смета тепло_ 2012 _ с разбивкой КС Новоникольское" xfId="983"/>
    <cellStyle name="20% - Акцент1 4" xfId="984"/>
    <cellStyle name="20% - Акцент1 4 2" xfId="985"/>
    <cellStyle name="20% - Акцент1 4_46EE.2011(v1.0)" xfId="986"/>
    <cellStyle name="20% - Акцент1 5" xfId="987"/>
    <cellStyle name="20% - Акцент1 5 2" xfId="988"/>
    <cellStyle name="20% - Акцент1 5_46EE.2011(v1.0)" xfId="989"/>
    <cellStyle name="20% - Акцент1 6" xfId="990"/>
    <cellStyle name="20% - Акцент1 6 2" xfId="991"/>
    <cellStyle name="20% - Акцент1 6_46EE.2011(v1.0)" xfId="992"/>
    <cellStyle name="20% - Акцент1 7" xfId="993"/>
    <cellStyle name="20% - Акцент1 7 2" xfId="994"/>
    <cellStyle name="20% - Акцент1 7_46EE.2011(v1.0)" xfId="995"/>
    <cellStyle name="20% - Акцент1 8" xfId="996"/>
    <cellStyle name="20% - Акцент1 8 2" xfId="997"/>
    <cellStyle name="20% - Акцент1 8_46EE.2011(v1.0)" xfId="998"/>
    <cellStyle name="20% - Акцент1 9" xfId="999"/>
    <cellStyle name="20% - Акцент1 9 2" xfId="1000"/>
    <cellStyle name="20% - Акцент1 9_46EE.2011(v1.0)" xfId="1001"/>
    <cellStyle name="20% - Акцент2 10" xfId="1002"/>
    <cellStyle name="20% - Акцент2 2" xfId="1003"/>
    <cellStyle name="20% - Акцент2 2 2" xfId="1004"/>
    <cellStyle name="20% - Акцент2 2 3" xfId="1005"/>
    <cellStyle name="20% - Акцент2 2_2 смета тепло_ 2012 _ с разбивкой КС Новоникольское" xfId="1006"/>
    <cellStyle name="20% - Акцент2 3" xfId="1007"/>
    <cellStyle name="20% - Акцент2 3 2" xfId="1008"/>
    <cellStyle name="20% - Акцент2 3 3" xfId="1009"/>
    <cellStyle name="20% - Акцент2 3_2 смета тепло_ 2012 _ с разбивкой КС Новоникольское" xfId="1010"/>
    <cellStyle name="20% - Акцент2 4" xfId="1011"/>
    <cellStyle name="20% - Акцент2 4 2" xfId="1012"/>
    <cellStyle name="20% - Акцент2 4 3" xfId="1013"/>
    <cellStyle name="20% - Акцент2 4_46EE.2011(v1.0)" xfId="1014"/>
    <cellStyle name="20% - Акцент2 5" xfId="1015"/>
    <cellStyle name="20% - Акцент2 5 2" xfId="1016"/>
    <cellStyle name="20% - Акцент2 5 3" xfId="1017"/>
    <cellStyle name="20% - Акцент2 5_46EE.2011(v1.0)" xfId="1018"/>
    <cellStyle name="20% - Акцент2 6" xfId="1019"/>
    <cellStyle name="20% - Акцент2 6 2" xfId="1020"/>
    <cellStyle name="20% - Акцент2 6 3" xfId="1021"/>
    <cellStyle name="20% - Акцент2 6_46EE.2011(v1.0)" xfId="1022"/>
    <cellStyle name="20% - Акцент2 7" xfId="1023"/>
    <cellStyle name="20% - Акцент2 7 2" xfId="1024"/>
    <cellStyle name="20% - Акцент2 7 3" xfId="1025"/>
    <cellStyle name="20% - Акцент2 7_46EE.2011(v1.0)" xfId="1026"/>
    <cellStyle name="20% - Акцент2 8" xfId="1027"/>
    <cellStyle name="20% - Акцент2 8 2" xfId="1028"/>
    <cellStyle name="20% - Акцент2 8 3" xfId="1029"/>
    <cellStyle name="20% - Акцент2 8_46EE.2011(v1.0)" xfId="1030"/>
    <cellStyle name="20% - Акцент2 9" xfId="1031"/>
    <cellStyle name="20% - Акцент2 9 2" xfId="1032"/>
    <cellStyle name="20% - Акцент2 9 3" xfId="1033"/>
    <cellStyle name="20% - Акцент2 9_46EE.2011(v1.0)" xfId="1034"/>
    <cellStyle name="20% - Акцент3 10" xfId="1035"/>
    <cellStyle name="20% - Акцент3 2" xfId="1036"/>
    <cellStyle name="20% - Акцент3 2 2" xfId="1037"/>
    <cellStyle name="20% - Акцент3 2_2 смета тепло_ 2012 _ с разбивкой КС Новоникольское" xfId="1038"/>
    <cellStyle name="20% - Акцент3 3" xfId="1039"/>
    <cellStyle name="20% - Акцент3 3 2" xfId="1040"/>
    <cellStyle name="20% - Акцент3 3 2 2" xfId="1041"/>
    <cellStyle name="20% - Акцент3 3_2 смета тепло_ 2012 _ с разбивкой КС Новоникольское" xfId="1042"/>
    <cellStyle name="20% - Акцент3 4" xfId="1043"/>
    <cellStyle name="20% - Акцент3 4 2" xfId="1044"/>
    <cellStyle name="20% - Акцент3 4_46EE.2011(v1.0)" xfId="1045"/>
    <cellStyle name="20% - Акцент3 5" xfId="1046"/>
    <cellStyle name="20% - Акцент3 5 2" xfId="1047"/>
    <cellStyle name="20% - Акцент3 5_46EE.2011(v1.0)" xfId="1048"/>
    <cellStyle name="20% - Акцент3 6" xfId="1049"/>
    <cellStyle name="20% - Акцент3 6 2" xfId="1050"/>
    <cellStyle name="20% - Акцент3 6_46EE.2011(v1.0)" xfId="1051"/>
    <cellStyle name="20% - Акцент3 7" xfId="1052"/>
    <cellStyle name="20% - Акцент3 7 2" xfId="1053"/>
    <cellStyle name="20% - Акцент3 7_46EE.2011(v1.0)" xfId="1054"/>
    <cellStyle name="20% - Акцент3 8" xfId="1055"/>
    <cellStyle name="20% - Акцент3 8 2" xfId="1056"/>
    <cellStyle name="20% - Акцент3 8_46EE.2011(v1.0)" xfId="1057"/>
    <cellStyle name="20% - Акцент3 9" xfId="1058"/>
    <cellStyle name="20% - Акцент3 9 2" xfId="1059"/>
    <cellStyle name="20% - Акцент3 9_46EE.2011(v1.0)" xfId="1060"/>
    <cellStyle name="20% - Акцент4 10" xfId="1061"/>
    <cellStyle name="20% - Акцент4 2" xfId="1062"/>
    <cellStyle name="20% - Акцент4 2 2" xfId="1063"/>
    <cellStyle name="20% - Акцент4 2 3" xfId="1064"/>
    <cellStyle name="20% - Акцент4 2 3 2" xfId="1065"/>
    <cellStyle name="20% - Акцент4 2_2 смета тепло_ 2012 _ с разбивкой КС Новоникольское" xfId="1066"/>
    <cellStyle name="20% - Акцент4 3" xfId="1067"/>
    <cellStyle name="20% - Акцент4 3 2" xfId="1068"/>
    <cellStyle name="20% - Акцент4 3 3" xfId="1069"/>
    <cellStyle name="20% - Акцент4 3_2 смета тепло_ 2012 _ с разбивкой КС Новоникольское" xfId="1070"/>
    <cellStyle name="20% - Акцент4 4" xfId="1071"/>
    <cellStyle name="20% - Акцент4 4 2" xfId="1072"/>
    <cellStyle name="20% - Акцент4 4 3" xfId="1073"/>
    <cellStyle name="20% - Акцент4 4_46EE.2011(v1.0)" xfId="1074"/>
    <cellStyle name="20% - Акцент4 5" xfId="1075"/>
    <cellStyle name="20% - Акцент4 5 2" xfId="1076"/>
    <cellStyle name="20% - Акцент4 5 3" xfId="1077"/>
    <cellStyle name="20% - Акцент4 5_46EE.2011(v1.0)" xfId="1078"/>
    <cellStyle name="20% - Акцент4 6" xfId="1079"/>
    <cellStyle name="20% - Акцент4 6 2" xfId="1080"/>
    <cellStyle name="20% - Акцент4 6 3" xfId="1081"/>
    <cellStyle name="20% - Акцент4 6_46EE.2011(v1.0)" xfId="1082"/>
    <cellStyle name="20% - Акцент4 7" xfId="1083"/>
    <cellStyle name="20% - Акцент4 7 2" xfId="1084"/>
    <cellStyle name="20% - Акцент4 7 3" xfId="1085"/>
    <cellStyle name="20% - Акцент4 7_46EE.2011(v1.0)" xfId="1086"/>
    <cellStyle name="20% - Акцент4 8" xfId="1087"/>
    <cellStyle name="20% - Акцент4 8 2" xfId="1088"/>
    <cellStyle name="20% - Акцент4 8 3" xfId="1089"/>
    <cellStyle name="20% - Акцент4 8_46EE.2011(v1.0)" xfId="1090"/>
    <cellStyle name="20% - Акцент4 9" xfId="1091"/>
    <cellStyle name="20% - Акцент4 9 2" xfId="1092"/>
    <cellStyle name="20% - Акцент4 9 3" xfId="1093"/>
    <cellStyle name="20% - Акцент4 9_46EE.2011(v1.0)" xfId="1094"/>
    <cellStyle name="20% - Акцент5 10" xfId="1095"/>
    <cellStyle name="20% - Акцент5 11" xfId="1096"/>
    <cellStyle name="20% - Акцент5 2" xfId="1097"/>
    <cellStyle name="20% - Акцент5 2 2" xfId="1098"/>
    <cellStyle name="20% - Акцент5 2_2 смета тепло_ 2012 _ с разбивкой КС Новоникольское" xfId="1099"/>
    <cellStyle name="20% - Акцент5 3" xfId="1100"/>
    <cellStyle name="20% - Акцент5 3 2" xfId="1101"/>
    <cellStyle name="20% - Акцент5 3_2 смета тепло_ 2012 _ с разбивкой КС Новоникольское" xfId="1102"/>
    <cellStyle name="20% - Акцент5 4" xfId="1103"/>
    <cellStyle name="20% - Акцент5 4 2" xfId="1104"/>
    <cellStyle name="20% - Акцент5 4_46EE.2011(v1.0)" xfId="1105"/>
    <cellStyle name="20% - Акцент5 5" xfId="1106"/>
    <cellStyle name="20% - Акцент5 5 2" xfId="1107"/>
    <cellStyle name="20% - Акцент5 5_46EE.2011(v1.0)" xfId="1108"/>
    <cellStyle name="20% - Акцент5 6" xfId="1109"/>
    <cellStyle name="20% - Акцент5 6 2" xfId="1110"/>
    <cellStyle name="20% - Акцент5 6_46EE.2011(v1.0)" xfId="1111"/>
    <cellStyle name="20% - Акцент5 7" xfId="1112"/>
    <cellStyle name="20% - Акцент5 7 2" xfId="1113"/>
    <cellStyle name="20% - Акцент5 7_46EE.2011(v1.0)" xfId="1114"/>
    <cellStyle name="20% - Акцент5 8" xfId="1115"/>
    <cellStyle name="20% - Акцент5 8 2" xfId="1116"/>
    <cellStyle name="20% - Акцент5 8_46EE.2011(v1.0)" xfId="1117"/>
    <cellStyle name="20% - Акцент5 9" xfId="1118"/>
    <cellStyle name="20% - Акцент5 9 2" xfId="1119"/>
    <cellStyle name="20% - Акцент5 9_46EE.2011(v1.0)" xfId="1120"/>
    <cellStyle name="20% - Акцент6 10" xfId="1121"/>
    <cellStyle name="20% - Акцент6 2" xfId="1122"/>
    <cellStyle name="20% - Акцент6 2 2" xfId="1123"/>
    <cellStyle name="20% - Акцент6 2 3" xfId="1124"/>
    <cellStyle name="20% - Акцент6 2_2 смета тепло_ 2012 _ с разбивкой КС Новоникольское" xfId="1125"/>
    <cellStyle name="20% - Акцент6 3" xfId="1126"/>
    <cellStyle name="20% - Акцент6 3 2" xfId="1127"/>
    <cellStyle name="20% - Акцент6 3 3" xfId="1128"/>
    <cellStyle name="20% - Акцент6 3_2 смета тепло_ 2012 _ с разбивкой КС Новоникольское" xfId="1129"/>
    <cellStyle name="20% - Акцент6 4" xfId="1130"/>
    <cellStyle name="20% - Акцент6 4 2" xfId="1131"/>
    <cellStyle name="20% - Акцент6 4 3" xfId="1132"/>
    <cellStyle name="20% - Акцент6 4_46EE.2011(v1.0)" xfId="1133"/>
    <cellStyle name="20% - Акцент6 5" xfId="1134"/>
    <cellStyle name="20% - Акцент6 5 2" xfId="1135"/>
    <cellStyle name="20% - Акцент6 5 3" xfId="1136"/>
    <cellStyle name="20% - Акцент6 5_46EE.2011(v1.0)" xfId="1137"/>
    <cellStyle name="20% - Акцент6 6" xfId="1138"/>
    <cellStyle name="20% - Акцент6 6 2" xfId="1139"/>
    <cellStyle name="20% - Акцент6 6 3" xfId="1140"/>
    <cellStyle name="20% - Акцент6 6_46EE.2011(v1.0)" xfId="1141"/>
    <cellStyle name="20% - Акцент6 7" xfId="1142"/>
    <cellStyle name="20% - Акцент6 7 2" xfId="1143"/>
    <cellStyle name="20% - Акцент6 7 3" xfId="1144"/>
    <cellStyle name="20% - Акцент6 7_46EE.2011(v1.0)" xfId="1145"/>
    <cellStyle name="20% - Акцент6 8" xfId="1146"/>
    <cellStyle name="20% - Акцент6 8 2" xfId="1147"/>
    <cellStyle name="20% - Акцент6 8 3" xfId="1148"/>
    <cellStyle name="20% - Акцент6 8_46EE.2011(v1.0)" xfId="1149"/>
    <cellStyle name="20% - Акцент6 9" xfId="1150"/>
    <cellStyle name="20% - Акцент6 9 2" xfId="1151"/>
    <cellStyle name="20% - Акцент6 9 3" xfId="1152"/>
    <cellStyle name="20% - Акцент6 9_46EE.2011(v1.0)" xfId="1153"/>
    <cellStyle name="3d" xfId="1154"/>
    <cellStyle name="40% - Accent1" xfId="1155"/>
    <cellStyle name="40% - Accent1 2" xfId="1156"/>
    <cellStyle name="40% - Accent1 3" xfId="1157"/>
    <cellStyle name="40% - Accent1_2 с. Тимирязевское 2012" xfId="1158"/>
    <cellStyle name="40% - Accent2" xfId="1159"/>
    <cellStyle name="40% - Accent2 2" xfId="1160"/>
    <cellStyle name="40% - Accent2 3" xfId="1161"/>
    <cellStyle name="40% - Accent2_2 с. Тимирязевское 2012" xfId="1162"/>
    <cellStyle name="40% - Accent3" xfId="1163"/>
    <cellStyle name="40% - Accent3 2" xfId="1164"/>
    <cellStyle name="40% - Accent3 3" xfId="1165"/>
    <cellStyle name="40% - Accent3_2 с. Тимирязевское 2012" xfId="1166"/>
    <cellStyle name="40% - Accent4" xfId="1167"/>
    <cellStyle name="40% - Accent4 2" xfId="1168"/>
    <cellStyle name="40% - Accent4 3" xfId="1169"/>
    <cellStyle name="40% - Accent4_2 с. Тимирязевское 2012" xfId="1170"/>
    <cellStyle name="40% - Accent5" xfId="1171"/>
    <cellStyle name="40% - Accent5 2" xfId="1172"/>
    <cellStyle name="40% - Accent5 3" xfId="1173"/>
    <cellStyle name="40% - Accent5_2 с. Тимирязевское 2012" xfId="1174"/>
    <cellStyle name="40% - Accent6" xfId="1175"/>
    <cellStyle name="40% - Accent6 2" xfId="1176"/>
    <cellStyle name="40% - Accent6 3" xfId="1177"/>
    <cellStyle name="40% - Accent6_2 с. Тимирязевское 2012" xfId="1178"/>
    <cellStyle name="40% - Акцент1 10" xfId="1179"/>
    <cellStyle name="40% - Акцент1 2" xfId="1180"/>
    <cellStyle name="40% - Акцент1 2 2" xfId="1181"/>
    <cellStyle name="40% - Акцент1 2 2 2" xfId="1182"/>
    <cellStyle name="40% - Акцент1 2_2 смета тепло_ 2012 _ с разбивкой КС Новоникольское" xfId="1183"/>
    <cellStyle name="40% - Акцент1 3" xfId="1184"/>
    <cellStyle name="40% - Акцент1 3 2" xfId="1185"/>
    <cellStyle name="40% - Акцент1 3_2 смета тепло_ 2012 _ с разбивкой КС Новоникольское" xfId="1186"/>
    <cellStyle name="40% - Акцент1 4" xfId="1187"/>
    <cellStyle name="40% - Акцент1 4 2" xfId="1188"/>
    <cellStyle name="40% - Акцент1 4_46EE.2011(v1.0)" xfId="1189"/>
    <cellStyle name="40% - Акцент1 5" xfId="1190"/>
    <cellStyle name="40% - Акцент1 5 2" xfId="1191"/>
    <cellStyle name="40% - Акцент1 5_46EE.2011(v1.0)" xfId="1192"/>
    <cellStyle name="40% - Акцент1 6" xfId="1193"/>
    <cellStyle name="40% - Акцент1 6 2" xfId="1194"/>
    <cellStyle name="40% - Акцент1 6_46EE.2011(v1.0)" xfId="1195"/>
    <cellStyle name="40% - Акцент1 7" xfId="1196"/>
    <cellStyle name="40% - Акцент1 7 2" xfId="1197"/>
    <cellStyle name="40% - Акцент1 7_46EE.2011(v1.0)" xfId="1198"/>
    <cellStyle name="40% - Акцент1 8" xfId="1199"/>
    <cellStyle name="40% - Акцент1 8 2" xfId="1200"/>
    <cellStyle name="40% - Акцент1 8_46EE.2011(v1.0)" xfId="1201"/>
    <cellStyle name="40% - Акцент1 9" xfId="1202"/>
    <cellStyle name="40% - Акцент1 9 2" xfId="1203"/>
    <cellStyle name="40% - Акцент1 9_46EE.2011(v1.0)" xfId="1204"/>
    <cellStyle name="40% - Акцент2 10" xfId="1205"/>
    <cellStyle name="40% - Акцент2 2" xfId="1206"/>
    <cellStyle name="40% - Акцент2 2 2" xfId="1207"/>
    <cellStyle name="40% - Акцент2 2 3" xfId="1208"/>
    <cellStyle name="40% - Акцент2 2_2 смета тепло_ 2012 _ с разбивкой КС Новоникольское" xfId="1209"/>
    <cellStyle name="40% - Акцент2 3" xfId="1210"/>
    <cellStyle name="40% - Акцент2 3 2" xfId="1211"/>
    <cellStyle name="40% - Акцент2 3 3" xfId="1212"/>
    <cellStyle name="40% - Акцент2 3_2 смета тепло_ 2012 _ с разбивкой КС Новоникольское" xfId="1213"/>
    <cellStyle name="40% - Акцент2 4" xfId="1214"/>
    <cellStyle name="40% - Акцент2 4 2" xfId="1215"/>
    <cellStyle name="40% - Акцент2 4 3" xfId="1216"/>
    <cellStyle name="40% - Акцент2 4_46EE.2011(v1.0)" xfId="1217"/>
    <cellStyle name="40% - Акцент2 5" xfId="1218"/>
    <cellStyle name="40% - Акцент2 5 2" xfId="1219"/>
    <cellStyle name="40% - Акцент2 5 3" xfId="1220"/>
    <cellStyle name="40% - Акцент2 5_46EE.2011(v1.0)" xfId="1221"/>
    <cellStyle name="40% - Акцент2 6" xfId="1222"/>
    <cellStyle name="40% - Акцент2 6 2" xfId="1223"/>
    <cellStyle name="40% - Акцент2 6 3" xfId="1224"/>
    <cellStyle name="40% - Акцент2 6_46EE.2011(v1.0)" xfId="1225"/>
    <cellStyle name="40% - Акцент2 7" xfId="1226"/>
    <cellStyle name="40% - Акцент2 7 2" xfId="1227"/>
    <cellStyle name="40% - Акцент2 7 3" xfId="1228"/>
    <cellStyle name="40% - Акцент2 7_46EE.2011(v1.0)" xfId="1229"/>
    <cellStyle name="40% - Акцент2 8" xfId="1230"/>
    <cellStyle name="40% - Акцент2 8 2" xfId="1231"/>
    <cellStyle name="40% - Акцент2 8 3" xfId="1232"/>
    <cellStyle name="40% - Акцент2 8_46EE.2011(v1.0)" xfId="1233"/>
    <cellStyle name="40% - Акцент2 9" xfId="1234"/>
    <cellStyle name="40% - Акцент2 9 2" xfId="1235"/>
    <cellStyle name="40% - Акцент2 9 3" xfId="1236"/>
    <cellStyle name="40% - Акцент2 9_46EE.2011(v1.0)" xfId="1237"/>
    <cellStyle name="40% - Акцент3 10" xfId="1238"/>
    <cellStyle name="40% - Акцент3 2" xfId="1239"/>
    <cellStyle name="40% - Акцент3 2 2" xfId="1240"/>
    <cellStyle name="40% - Акцент3 2_2 смета тепло_ 2012 _ с разбивкой КС Новоникольское" xfId="1241"/>
    <cellStyle name="40% - Акцент3 3" xfId="1242"/>
    <cellStyle name="40% - Акцент3 3 2" xfId="1243"/>
    <cellStyle name="40% - Акцент3 3_2 смета тепло_ 2012 _ с разбивкой КС Новоникольское" xfId="1244"/>
    <cellStyle name="40% - Акцент3 4" xfId="1245"/>
    <cellStyle name="40% - Акцент3 4 2" xfId="1246"/>
    <cellStyle name="40% - Акцент3 4_46EE.2011(v1.0)" xfId="1247"/>
    <cellStyle name="40% - Акцент3 5" xfId="1248"/>
    <cellStyle name="40% - Акцент3 5 2" xfId="1249"/>
    <cellStyle name="40% - Акцент3 5_46EE.2011(v1.0)" xfId="1250"/>
    <cellStyle name="40% - Акцент3 6" xfId="1251"/>
    <cellStyle name="40% - Акцент3 6 2" xfId="1252"/>
    <cellStyle name="40% - Акцент3 6_46EE.2011(v1.0)" xfId="1253"/>
    <cellStyle name="40% - Акцент3 7" xfId="1254"/>
    <cellStyle name="40% - Акцент3 7 2" xfId="1255"/>
    <cellStyle name="40% - Акцент3 7_46EE.2011(v1.0)" xfId="1256"/>
    <cellStyle name="40% - Акцент3 8" xfId="1257"/>
    <cellStyle name="40% - Акцент3 8 2" xfId="1258"/>
    <cellStyle name="40% - Акцент3 8_46EE.2011(v1.0)" xfId="1259"/>
    <cellStyle name="40% - Акцент3 9" xfId="1260"/>
    <cellStyle name="40% - Акцент3 9 2" xfId="1261"/>
    <cellStyle name="40% - Акцент3 9_46EE.2011(v1.0)" xfId="1262"/>
    <cellStyle name="40% - Акцент4 10" xfId="1263"/>
    <cellStyle name="40% - Акцент4 2" xfId="1264"/>
    <cellStyle name="40% - Акцент4 2 2" xfId="1265"/>
    <cellStyle name="40% - Акцент4 2 3" xfId="1266"/>
    <cellStyle name="40% - Акцент4 2_2 смета тепло_ 2012 _ с разбивкой КС Новоникольское" xfId="1267"/>
    <cellStyle name="40% - Акцент4 3" xfId="1268"/>
    <cellStyle name="40% - Акцент4 3 2" xfId="1269"/>
    <cellStyle name="40% - Акцент4 3 3" xfId="1270"/>
    <cellStyle name="40% - Акцент4 3_2 смета тепло_ 2012 _ с разбивкой КС Новоникольское" xfId="1271"/>
    <cellStyle name="40% - Акцент4 4" xfId="1272"/>
    <cellStyle name="40% - Акцент4 4 2" xfId="1273"/>
    <cellStyle name="40% - Акцент4 4 3" xfId="1274"/>
    <cellStyle name="40% - Акцент4 4_46EE.2011(v1.0)" xfId="1275"/>
    <cellStyle name="40% - Акцент4 5" xfId="1276"/>
    <cellStyle name="40% - Акцент4 5 2" xfId="1277"/>
    <cellStyle name="40% - Акцент4 5 3" xfId="1278"/>
    <cellStyle name="40% - Акцент4 5_46EE.2011(v1.0)" xfId="1279"/>
    <cellStyle name="40% - Акцент4 6" xfId="1280"/>
    <cellStyle name="40% - Акцент4 6 2" xfId="1281"/>
    <cellStyle name="40% - Акцент4 6 3" xfId="1282"/>
    <cellStyle name="40% - Акцент4 6_46EE.2011(v1.0)" xfId="1283"/>
    <cellStyle name="40% - Акцент4 7" xfId="1284"/>
    <cellStyle name="40% - Акцент4 7 2" xfId="1285"/>
    <cellStyle name="40% - Акцент4 7 3" xfId="1286"/>
    <cellStyle name="40% - Акцент4 7_46EE.2011(v1.0)" xfId="1287"/>
    <cellStyle name="40% - Акцент4 8" xfId="1288"/>
    <cellStyle name="40% - Акцент4 8 2" xfId="1289"/>
    <cellStyle name="40% - Акцент4 8 3" xfId="1290"/>
    <cellStyle name="40% - Акцент4 8_46EE.2011(v1.0)" xfId="1291"/>
    <cellStyle name="40% - Акцент4 9" xfId="1292"/>
    <cellStyle name="40% - Акцент4 9 2" xfId="1293"/>
    <cellStyle name="40% - Акцент4 9 3" xfId="1294"/>
    <cellStyle name="40% - Акцент4 9_46EE.2011(v1.0)" xfId="1295"/>
    <cellStyle name="40% - Акцент5 10" xfId="1296"/>
    <cellStyle name="40% - Акцент5 2" xfId="1297"/>
    <cellStyle name="40% - Акцент5 2 2" xfId="1298"/>
    <cellStyle name="40% - Акцент5 2_2 смета тепло_ 2012 _ с разбивкой КС Новоникольское" xfId="1299"/>
    <cellStyle name="40% - Акцент5 3" xfId="1300"/>
    <cellStyle name="40% - Акцент5 3 2" xfId="1301"/>
    <cellStyle name="40% - Акцент5 3_2 смета тепло_ 2012 _ с разбивкой КС Новоникольское" xfId="1302"/>
    <cellStyle name="40% - Акцент5 4" xfId="1303"/>
    <cellStyle name="40% - Акцент5 4 2" xfId="1304"/>
    <cellStyle name="40% - Акцент5 4_46EE.2011(v1.0)" xfId="1305"/>
    <cellStyle name="40% - Акцент5 5" xfId="1306"/>
    <cellStyle name="40% - Акцент5 5 2" xfId="1307"/>
    <cellStyle name="40% - Акцент5 5_46EE.2011(v1.0)" xfId="1308"/>
    <cellStyle name="40% - Акцент5 6" xfId="1309"/>
    <cellStyle name="40% - Акцент5 6 2" xfId="1310"/>
    <cellStyle name="40% - Акцент5 6_46EE.2011(v1.0)" xfId="1311"/>
    <cellStyle name="40% - Акцент5 7" xfId="1312"/>
    <cellStyle name="40% - Акцент5 7 2" xfId="1313"/>
    <cellStyle name="40% - Акцент5 7 2 2" xfId="1314"/>
    <cellStyle name="40% - Акцент5 7_46EE.2011(v1.0)" xfId="1315"/>
    <cellStyle name="40% - Акцент5 8" xfId="1316"/>
    <cellStyle name="40% - Акцент5 8 2" xfId="1317"/>
    <cellStyle name="40% - Акцент5 8_46EE.2011(v1.0)" xfId="1318"/>
    <cellStyle name="40% - Акцент5 9" xfId="1319"/>
    <cellStyle name="40% - Акцент5 9 2" xfId="1320"/>
    <cellStyle name="40% - Акцент5 9_46EE.2011(v1.0)" xfId="1321"/>
    <cellStyle name="40% - Акцент6 10" xfId="1322"/>
    <cellStyle name="40% - Акцент6 2" xfId="1323"/>
    <cellStyle name="40% - Акцент6 2 2" xfId="1324"/>
    <cellStyle name="40% - Акцент6 2 3" xfId="1325"/>
    <cellStyle name="40% - Акцент6 2_2 смета тепло_ 2012 _ с разбивкой КС Новоникольское" xfId="1326"/>
    <cellStyle name="40% - Акцент6 3" xfId="1327"/>
    <cellStyle name="40% - Акцент6 3 2" xfId="1328"/>
    <cellStyle name="40% - Акцент6 3 3" xfId="1329"/>
    <cellStyle name="40% - Акцент6 3_2 смета тепло_ 2012 _ с разбивкой КС Новоникольское" xfId="1330"/>
    <cellStyle name="40% - Акцент6 4" xfId="1331"/>
    <cellStyle name="40% - Акцент6 4 2" xfId="1332"/>
    <cellStyle name="40% - Акцент6 4 3" xfId="1333"/>
    <cellStyle name="40% - Акцент6 4_46EE.2011(v1.0)" xfId="1334"/>
    <cellStyle name="40% - Акцент6 5" xfId="1335"/>
    <cellStyle name="40% - Акцент6 5 2" xfId="1336"/>
    <cellStyle name="40% - Акцент6 5 3" xfId="1337"/>
    <cellStyle name="40% - Акцент6 5_46EE.2011(v1.0)" xfId="1338"/>
    <cellStyle name="40% - Акцент6 6" xfId="1339"/>
    <cellStyle name="40% - Акцент6 6 2" xfId="1340"/>
    <cellStyle name="40% - Акцент6 6 3" xfId="1341"/>
    <cellStyle name="40% - Акцент6 6_46EE.2011(v1.0)" xfId="1342"/>
    <cellStyle name="40% - Акцент6 7" xfId="1343"/>
    <cellStyle name="40% - Акцент6 7 2" xfId="1344"/>
    <cellStyle name="40% - Акцент6 7 3" xfId="1345"/>
    <cellStyle name="40% - Акцент6 7_46EE.2011(v1.0)" xfId="1346"/>
    <cellStyle name="40% - Акцент6 8" xfId="1347"/>
    <cellStyle name="40% - Акцент6 8 2" xfId="1348"/>
    <cellStyle name="40% - Акцент6 8 3" xfId="1349"/>
    <cellStyle name="40% - Акцент6 8_46EE.2011(v1.0)" xfId="1350"/>
    <cellStyle name="40% - Акцент6 9" xfId="1351"/>
    <cellStyle name="40% - Акцент6 9 2" xfId="1352"/>
    <cellStyle name="40% - Акцент6 9 3" xfId="1353"/>
    <cellStyle name="40% - Акцент6 9_46EE.2011(v1.0)" xfId="1354"/>
    <cellStyle name="60% - Accent1" xfId="1355"/>
    <cellStyle name="60% - Accent2" xfId="1356"/>
    <cellStyle name="60% - Accent3" xfId="1357"/>
    <cellStyle name="60% - Accent4" xfId="1358"/>
    <cellStyle name="60% - Accent5" xfId="1359"/>
    <cellStyle name="60% - Accent6" xfId="1360"/>
    <cellStyle name="60% - Акцент1 10" xfId="1361"/>
    <cellStyle name="60% - Акцент1 2" xfId="1362"/>
    <cellStyle name="60% - Акцент1 2 2" xfId="1363"/>
    <cellStyle name="60% - Акцент1 3" xfId="1364"/>
    <cellStyle name="60% - Акцент1 3 2" xfId="1365"/>
    <cellStyle name="60% - Акцент1 4" xfId="1366"/>
    <cellStyle name="60% - Акцент1 4 2" xfId="1367"/>
    <cellStyle name="60% - Акцент1 5" xfId="1368"/>
    <cellStyle name="60% - Акцент1 5 2" xfId="1369"/>
    <cellStyle name="60% - Акцент1 6" xfId="1370"/>
    <cellStyle name="60% - Акцент1 6 2" xfId="1371"/>
    <cellStyle name="60% - Акцент1 7" xfId="1372"/>
    <cellStyle name="60% - Акцент1 7 2" xfId="1373"/>
    <cellStyle name="60% - Акцент1 8" xfId="1374"/>
    <cellStyle name="60% - Акцент1 8 2" xfId="1375"/>
    <cellStyle name="60% - Акцент1 9" xfId="1376"/>
    <cellStyle name="60% - Акцент1 9 2" xfId="1377"/>
    <cellStyle name="60% - Акцент2 10" xfId="1378"/>
    <cellStyle name="60% - Акцент2 2" xfId="1379"/>
    <cellStyle name="60% - Акцент2 2 2" xfId="1380"/>
    <cellStyle name="60% - Акцент2 3" xfId="1381"/>
    <cellStyle name="60% - Акцент2 3 2" xfId="1382"/>
    <cellStyle name="60% - Акцент2 4" xfId="1383"/>
    <cellStyle name="60% - Акцент2 4 2" xfId="1384"/>
    <cellStyle name="60% - Акцент2 5" xfId="1385"/>
    <cellStyle name="60% - Акцент2 5 2" xfId="1386"/>
    <cellStyle name="60% - Акцент2 6" xfId="1387"/>
    <cellStyle name="60% - Акцент2 6 2" xfId="1388"/>
    <cellStyle name="60% - Акцент2 7" xfId="1389"/>
    <cellStyle name="60% - Акцент2 7 2" xfId="1390"/>
    <cellStyle name="60% - Акцент2 8" xfId="1391"/>
    <cellStyle name="60% - Акцент2 8 2" xfId="1392"/>
    <cellStyle name="60% - Акцент2 9" xfId="1393"/>
    <cellStyle name="60% - Акцент2 9 2" xfId="1394"/>
    <cellStyle name="60% - Акцент3 10" xfId="1395"/>
    <cellStyle name="60% - Акцент3 2" xfId="1396"/>
    <cellStyle name="60% - Акцент3 2 2" xfId="1397"/>
    <cellStyle name="60% - Акцент3 3" xfId="1398"/>
    <cellStyle name="60% - Акцент3 3 2" xfId="1399"/>
    <cellStyle name="60% - Акцент3 4" xfId="1400"/>
    <cellStyle name="60% - Акцент3 4 2" xfId="1401"/>
    <cellStyle name="60% - Акцент3 5" xfId="1402"/>
    <cellStyle name="60% - Акцент3 5 2" xfId="1403"/>
    <cellStyle name="60% - Акцент3 6" xfId="1404"/>
    <cellStyle name="60% - Акцент3 6 2" xfId="1405"/>
    <cellStyle name="60% - Акцент3 7" xfId="1406"/>
    <cellStyle name="60% - Акцент3 7 2" xfId="1407"/>
    <cellStyle name="60% - Акцент3 8" xfId="1408"/>
    <cellStyle name="60% - Акцент3 8 2" xfId="1409"/>
    <cellStyle name="60% - Акцент3 9" xfId="1410"/>
    <cellStyle name="60% - Акцент3 9 2" xfId="1411"/>
    <cellStyle name="60% - Акцент4 10" xfId="1412"/>
    <cellStyle name="60% - Акцент4 2" xfId="1413"/>
    <cellStyle name="60% - Акцент4 2 2" xfId="1414"/>
    <cellStyle name="60% - Акцент4 3" xfId="1415"/>
    <cellStyle name="60% - Акцент4 3 2" xfId="1416"/>
    <cellStyle name="60% - Акцент4 4" xfId="1417"/>
    <cellStyle name="60% - Акцент4 4 2" xfId="1418"/>
    <cellStyle name="60% - Акцент4 5" xfId="1419"/>
    <cellStyle name="60% - Акцент4 5 2" xfId="1420"/>
    <cellStyle name="60% - Акцент4 6" xfId="1421"/>
    <cellStyle name="60% - Акцент4 6 2" xfId="1422"/>
    <cellStyle name="60% - Акцент4 7" xfId="1423"/>
    <cellStyle name="60% - Акцент4 7 2" xfId="1424"/>
    <cellStyle name="60% - Акцент4 8" xfId="1425"/>
    <cellStyle name="60% - Акцент4 8 2" xfId="1426"/>
    <cellStyle name="60% - Акцент4 9" xfId="1427"/>
    <cellStyle name="60% - Акцент4 9 2" xfId="1428"/>
    <cellStyle name="60% - Акцент5 10" xfId="1429"/>
    <cellStyle name="60% - Акцент5 2" xfId="1430"/>
    <cellStyle name="60% - Акцент5 2 2" xfId="1431"/>
    <cellStyle name="60% - Акцент5 3" xfId="1432"/>
    <cellStyle name="60% - Акцент5 3 2" xfId="1433"/>
    <cellStyle name="60% - Акцент5 4" xfId="1434"/>
    <cellStyle name="60% - Акцент5 4 2" xfId="1435"/>
    <cellStyle name="60% - Акцент5 5" xfId="1436"/>
    <cellStyle name="60% - Акцент5 5 2" xfId="1437"/>
    <cellStyle name="60% - Акцент5 6" xfId="1438"/>
    <cellStyle name="60% - Акцент5 6 2" xfId="1439"/>
    <cellStyle name="60% - Акцент5 7" xfId="1440"/>
    <cellStyle name="60% - Акцент5 7 2" xfId="1441"/>
    <cellStyle name="60% - Акцент5 8" xfId="1442"/>
    <cellStyle name="60% - Акцент5 8 2" xfId="1443"/>
    <cellStyle name="60% - Акцент5 9" xfId="1444"/>
    <cellStyle name="60% - Акцент5 9 2" xfId="1445"/>
    <cellStyle name="60% - Акцент6 10" xfId="1446"/>
    <cellStyle name="60% - Акцент6 2" xfId="1447"/>
    <cellStyle name="60% - Акцент6 2 2" xfId="1448"/>
    <cellStyle name="60% - Акцент6 3" xfId="1449"/>
    <cellStyle name="60% - Акцент6 3 2" xfId="1450"/>
    <cellStyle name="60% - Акцент6 4" xfId="1451"/>
    <cellStyle name="60% - Акцент6 4 2" xfId="1452"/>
    <cellStyle name="60% - Акцент6 5" xfId="1453"/>
    <cellStyle name="60% - Акцент6 5 2" xfId="1454"/>
    <cellStyle name="60% - Акцент6 6" xfId="1455"/>
    <cellStyle name="60% - Акцент6 6 2" xfId="1456"/>
    <cellStyle name="60% - Акцент6 7" xfId="1457"/>
    <cellStyle name="60% - Акцент6 7 2" xfId="1458"/>
    <cellStyle name="60% - Акцент6 8" xfId="1459"/>
    <cellStyle name="60% - Акцент6 8 2" xfId="1460"/>
    <cellStyle name="60% - Акцент6 9" xfId="1461"/>
    <cellStyle name="60% - Акцент6 9 2" xfId="1462"/>
    <cellStyle name="Aaia?iue [0]_?anoiau" xfId="1463"/>
    <cellStyle name="Aaia?iue_?anoiau" xfId="1464"/>
    <cellStyle name="Accent1" xfId="1465"/>
    <cellStyle name="Accent2" xfId="1466"/>
    <cellStyle name="Accent3" xfId="1467"/>
    <cellStyle name="Accent4" xfId="1468"/>
    <cellStyle name="Accent5" xfId="1469"/>
    <cellStyle name="Accent6" xfId="1470"/>
    <cellStyle name="Ăčďĺđńńűëęŕ" xfId="1471"/>
    <cellStyle name="Aeia?nnueea" xfId="1472"/>
    <cellStyle name="AFE" xfId="1473"/>
    <cellStyle name="AFE 2" xfId="1474"/>
    <cellStyle name="Áĺççŕůčňíűé" xfId="1475"/>
    <cellStyle name="Äĺíĺćíűé [0]_(ňŕá 3č)" xfId="1476"/>
    <cellStyle name="Äĺíĺćíűé_(ňŕá 3č)" xfId="1477"/>
    <cellStyle name="Bad" xfId="1478"/>
    <cellStyle name="Body_$Dollars" xfId="1479"/>
    <cellStyle name="Calc Currency (0)" xfId="1480"/>
    <cellStyle name="Calculation" xfId="1481"/>
    <cellStyle name="Cells" xfId="1482"/>
    <cellStyle name="Cells 2 2" xfId="19"/>
    <cellStyle name="Check Cell" xfId="1483"/>
    <cellStyle name="Comma [0]" xfId="20"/>
    <cellStyle name="Comma 0*" xfId="1484"/>
    <cellStyle name="Comma 3*" xfId="1485"/>
    <cellStyle name="Comma_(1)" xfId="1486"/>
    <cellStyle name="Comma0" xfId="1487"/>
    <cellStyle name="ConditionalStyle_1" xfId="1488"/>
    <cellStyle name="Çŕůčňíűé" xfId="1489"/>
    <cellStyle name="Currency [0]" xfId="21"/>
    <cellStyle name="Currency [0] 2" xfId="1490"/>
    <cellStyle name="Currency [0] 2 2" xfId="1491"/>
    <cellStyle name="Currency [0] 2 3" xfId="1492"/>
    <cellStyle name="Currency [0] 2 4" xfId="1493"/>
    <cellStyle name="Currency [0] 2 5" xfId="1494"/>
    <cellStyle name="Currency [0] 2 6" xfId="1495"/>
    <cellStyle name="Currency [0] 2 7" xfId="1496"/>
    <cellStyle name="Currency [0] 2 8" xfId="1497"/>
    <cellStyle name="Currency [0] 2 9" xfId="1498"/>
    <cellStyle name="Currency [0] 3" xfId="1499"/>
    <cellStyle name="Currency [0] 3 2" xfId="1500"/>
    <cellStyle name="Currency [0] 3 3" xfId="1501"/>
    <cellStyle name="Currency [0] 3 4" xfId="1502"/>
    <cellStyle name="Currency [0] 3 5" xfId="1503"/>
    <cellStyle name="Currency [0] 3 6" xfId="1504"/>
    <cellStyle name="Currency [0] 3 7" xfId="1505"/>
    <cellStyle name="Currency [0] 3 8" xfId="1506"/>
    <cellStyle name="Currency [0] 3 9" xfId="1507"/>
    <cellStyle name="Currency [0] 4" xfId="1508"/>
    <cellStyle name="Currency [0] 4 2" xfId="1509"/>
    <cellStyle name="Currency [0] 4 3" xfId="1510"/>
    <cellStyle name="Currency [0] 4 4" xfId="1511"/>
    <cellStyle name="Currency [0] 4 5" xfId="1512"/>
    <cellStyle name="Currency [0] 4 6" xfId="1513"/>
    <cellStyle name="Currency [0] 4 7" xfId="1514"/>
    <cellStyle name="Currency [0] 4 8" xfId="1515"/>
    <cellStyle name="Currency [0] 4 9" xfId="1516"/>
    <cellStyle name="Currency [0] 5" xfId="1517"/>
    <cellStyle name="Currency [0] 5 2" xfId="1518"/>
    <cellStyle name="Currency [0] 5 3" xfId="1519"/>
    <cellStyle name="Currency [0] 5 4" xfId="1520"/>
    <cellStyle name="Currency [0] 5 5" xfId="1521"/>
    <cellStyle name="Currency [0] 5 6" xfId="1522"/>
    <cellStyle name="Currency [0] 5 7" xfId="1523"/>
    <cellStyle name="Currency [0] 5 8" xfId="1524"/>
    <cellStyle name="Currency [0] 5 9" xfId="1525"/>
    <cellStyle name="Currency [0] 6" xfId="1526"/>
    <cellStyle name="Currency [0] 6 2" xfId="1527"/>
    <cellStyle name="Currency [0] 7" xfId="1528"/>
    <cellStyle name="Currency [0] 7 2" xfId="1529"/>
    <cellStyle name="Currency [0] 7 3" xfId="1530"/>
    <cellStyle name="Currency [0] 8" xfId="1531"/>
    <cellStyle name="Currency [0] 8 2" xfId="1532"/>
    <cellStyle name="Currency 0" xfId="1533"/>
    <cellStyle name="Currency_(1)" xfId="1534"/>
    <cellStyle name="Currency0" xfId="1535"/>
    <cellStyle name="currency1" xfId="22"/>
    <cellStyle name="Currency2" xfId="23"/>
    <cellStyle name="currency3" xfId="24"/>
    <cellStyle name="currency4" xfId="25"/>
    <cellStyle name="Đ" xfId="1536"/>
    <cellStyle name="Đ_x0010_" xfId="1537"/>
    <cellStyle name="Đ_x0010_ 2" xfId="1538"/>
    <cellStyle name="Đ?䥘Ȏ⤀጖ē??䆈Ȏ⬀ጘē?䦄Ȏ" xfId="1539"/>
    <cellStyle name="Đ_x0010_?䥘Ȏ_x0013_⤀጖ē??䆈Ȏ_x0013_⬀ጘē_x0010_?䦄Ȏ" xfId="1540"/>
    <cellStyle name="Đ_x0010_?䥘Ȏ_x0013_⤀጖ē??䆈Ȏ_x0013_⬀ጘē_x0010_?䦄Ȏ 1" xfId="1541"/>
    <cellStyle name="Đ_x0010_?䥘Ȏ_x0013_⤀጖ē??䆈Ȏ_x0013_⬀ጘē_x0010_?䦄Ȏ 2" xfId="1542"/>
    <cellStyle name="Đ_x0010_?䥘Ȏ_x0013_⤀጖ē??䆈Ȏ_x0013_⬀ጘē_x0010_?䦄Ȏ_Анкета и Приложения 2011 В.снаб.и В.отвед." xfId="1543"/>
    <cellStyle name="Đ_x0010__Анкета и Приложения 2010" xfId="1544"/>
    <cellStyle name="Đ_Анкета и Приложения 2010 вода" xfId="1545"/>
    <cellStyle name="Đ_x0010__Анкета и Приложения 2010_ВиВ" xfId="1546"/>
    <cellStyle name="Date" xfId="1547"/>
    <cellStyle name="Date Aligned" xfId="1548"/>
    <cellStyle name="Dates" xfId="1549"/>
    <cellStyle name="DblClick" xfId="1550"/>
    <cellStyle name="Dezimal [0]_Compiling Utility Macros" xfId="1551"/>
    <cellStyle name="Dezimal_Compiling Utility Macros" xfId="1552"/>
    <cellStyle name="Dotted Line" xfId="1553"/>
    <cellStyle name="E-mail" xfId="1554"/>
    <cellStyle name="E-mail 2" xfId="1555"/>
    <cellStyle name="E-mail 3" xfId="1556"/>
    <cellStyle name="Euro" xfId="1557"/>
    <cellStyle name="ew" xfId="1558"/>
    <cellStyle name="Excel Built-in Hyperlink" xfId="1559"/>
    <cellStyle name="Excel_BuiltIn_Comma" xfId="78"/>
    <cellStyle name="Explanatory Text" xfId="1560"/>
    <cellStyle name="Explanatory Text 2" xfId="1561"/>
    <cellStyle name="F2" xfId="1562"/>
    <cellStyle name="F3" xfId="1563"/>
    <cellStyle name="F4" xfId="1564"/>
    <cellStyle name="F5" xfId="1565"/>
    <cellStyle name="F6" xfId="1566"/>
    <cellStyle name="F7" xfId="1567"/>
    <cellStyle name="F8" xfId="1568"/>
    <cellStyle name="Fixed" xfId="1569"/>
    <cellStyle name="fo]_x000d__x000a_UserName=Murat Zelef_x000d__x000a_UserCompany=Bumerang_x000d__x000a__x000d__x000a_[File Paths]_x000d__x000a_WorkingDirectory=C:\EQUIS\DLWIN_x000d__x000a_DownLoader=C" xfId="1570"/>
    <cellStyle name="Followed Hyperlink" xfId="26"/>
    <cellStyle name="Formuls" xfId="1571"/>
    <cellStyle name="Good" xfId="1572"/>
    <cellStyle name="hard no" xfId="1573"/>
    <cellStyle name="hardno" xfId="1574"/>
    <cellStyle name="Header" xfId="27"/>
    <cellStyle name="Header 3" xfId="28"/>
    <cellStyle name="Header1" xfId="1575"/>
    <cellStyle name="Header2" xfId="1576"/>
    <cellStyle name="Heading" xfId="1577"/>
    <cellStyle name="Heading 1" xfId="1578"/>
    <cellStyle name="Heading 1 2" xfId="1579"/>
    <cellStyle name="Heading 2" xfId="1580"/>
    <cellStyle name="Heading 3" xfId="1581"/>
    <cellStyle name="Heading 4" xfId="1582"/>
    <cellStyle name="Heading 5" xfId="1583"/>
    <cellStyle name="Heading1" xfId="1584"/>
    <cellStyle name="Heading2" xfId="1585"/>
    <cellStyle name="Heading2 2" xfId="1586"/>
    <cellStyle name="Heading2 3" xfId="1587"/>
    <cellStyle name="Hyperlink" xfId="29"/>
    <cellStyle name="Iau?iue_?anoiau" xfId="1588"/>
    <cellStyle name="Îáű÷íűé__FES" xfId="1589"/>
    <cellStyle name="Îáû÷íûé_cogs" xfId="1590"/>
    <cellStyle name="Îňęđűâŕâřŕ˙ń˙ ăčďĺđńńűëęŕ" xfId="1591"/>
    <cellStyle name="Info" xfId="1592"/>
    <cellStyle name="Input" xfId="1593"/>
    <cellStyle name="InputCurrency" xfId="1594"/>
    <cellStyle name="InputMultiple1" xfId="1595"/>
    <cellStyle name="Inputs" xfId="1596"/>
    <cellStyle name="Inputs (const)" xfId="1597"/>
    <cellStyle name="Inputs (const) 2" xfId="1598"/>
    <cellStyle name="Inputs 10" xfId="1599"/>
    <cellStyle name="Inputs 2" xfId="1600"/>
    <cellStyle name="Inputs 3" xfId="1601"/>
    <cellStyle name="Inputs 4" xfId="1602"/>
    <cellStyle name="Inputs 5" xfId="1603"/>
    <cellStyle name="Inputs 6" xfId="1604"/>
    <cellStyle name="Inputs 7" xfId="1605"/>
    <cellStyle name="Inputs 8" xfId="1606"/>
    <cellStyle name="Inputs 9" xfId="1607"/>
    <cellStyle name="Inputs Co" xfId="1608"/>
    <cellStyle name="Inputs_2 смета тепло_ 2012 _ с разбивкой КС Новоникольское" xfId="1609"/>
    <cellStyle name="Ioe?uaaaoayny aeia?nnueea" xfId="1610"/>
    <cellStyle name="ISO" xfId="1611"/>
    <cellStyle name="JR Cells No Values" xfId="1612"/>
    <cellStyle name="JR_ formula" xfId="1613"/>
    <cellStyle name="JRchapeau" xfId="1614"/>
    <cellStyle name="Just_Table" xfId="1615"/>
    <cellStyle name="Linked Cell" xfId="1616"/>
    <cellStyle name="Millares [0]_RESULTS" xfId="1617"/>
    <cellStyle name="Milliers [0]_RESULTS" xfId="1618"/>
    <cellStyle name="Milliers_FA_JUIN_2004" xfId="1619"/>
    <cellStyle name="mnb" xfId="1620"/>
    <cellStyle name="Moneda [0]_RESULTS" xfId="1621"/>
    <cellStyle name="Moneda_RESULTS" xfId="1622"/>
    <cellStyle name="Monétaire_RESULTS" xfId="1623"/>
    <cellStyle name="Monйtaire [0]_Conversion Summary" xfId="1624"/>
    <cellStyle name="Monйtaire_Conversion Summary" xfId="1625"/>
    <cellStyle name="Multiple1" xfId="1626"/>
    <cellStyle name="namber" xfId="1627"/>
    <cellStyle name="Neutral" xfId="1628"/>
    <cellStyle name="Norma11l" xfId="1629"/>
    <cellStyle name="normal" xfId="30"/>
    <cellStyle name="normal 10" xfId="1630"/>
    <cellStyle name="normal 16" xfId="1631"/>
    <cellStyle name="Normal 2" xfId="1632"/>
    <cellStyle name="Normal 2 2" xfId="1633"/>
    <cellStyle name="normal 23" xfId="1634"/>
    <cellStyle name="normal 3" xfId="1635"/>
    <cellStyle name="normal 4" xfId="1636"/>
    <cellStyle name="normal 5" xfId="1637"/>
    <cellStyle name="normal 6" xfId="1638"/>
    <cellStyle name="normal 7" xfId="1639"/>
    <cellStyle name="normal 8" xfId="1640"/>
    <cellStyle name="normal 9" xfId="1641"/>
    <cellStyle name="Normal_06_9m" xfId="1642"/>
    <cellStyle name="Normal1" xfId="31"/>
    <cellStyle name="Normal2" xfId="32"/>
    <cellStyle name="Normalny_24. 02. 97." xfId="1643"/>
    <cellStyle name="normбlnм_laroux" xfId="56"/>
    <cellStyle name="Note" xfId="1644"/>
    <cellStyle name="Note 2" xfId="1645"/>
    <cellStyle name="number" xfId="1646"/>
    <cellStyle name="Ôčíŕíńîâűé [0]_(ňŕá 3č)" xfId="1647"/>
    <cellStyle name="Ôčíŕíńîâűé_(ňŕá 3č)" xfId="1648"/>
    <cellStyle name="Oeiainiaue [0]_?anoiau" xfId="1649"/>
    <cellStyle name="Oeiainiaue_?anoiau" xfId="1650"/>
    <cellStyle name="Option" xfId="1651"/>
    <cellStyle name="Ouny?e [0]_?anoiau" xfId="1652"/>
    <cellStyle name="Ouny?e_?anoiau" xfId="1653"/>
    <cellStyle name="Òûñÿ÷è_cogs" xfId="1654"/>
    <cellStyle name="Output" xfId="1655"/>
    <cellStyle name="Paaotsikko" xfId="1656"/>
    <cellStyle name="Page Number" xfId="1657"/>
    <cellStyle name="Percent_RS_Lianozovo-Samara_9m01" xfId="1658"/>
    <cellStyle name="Percent1" xfId="33"/>
    <cellStyle name="Plug" xfId="1659"/>
    <cellStyle name="Price_Body" xfId="57"/>
    <cellStyle name="prochrek" xfId="1660"/>
    <cellStyle name="protect" xfId="1661"/>
    <cellStyle name="Pддotsikko" xfId="1662"/>
    <cellStyle name="QTitle" xfId="1663"/>
    <cellStyle name="range" xfId="1664"/>
    <cellStyle name="Result" xfId="1665"/>
    <cellStyle name="Result2" xfId="1666"/>
    <cellStyle name="Salomon Logo" xfId="1667"/>
    <cellStyle name="SAPBEXaggData" xfId="1668"/>
    <cellStyle name="SAPBEXaggDataEmph" xfId="1669"/>
    <cellStyle name="SAPBEXaggItem" xfId="1670"/>
    <cellStyle name="SAPBEXaggItemX" xfId="1671"/>
    <cellStyle name="SAPBEXchaText" xfId="1672"/>
    <cellStyle name="SAPBEXexcBad7" xfId="1673"/>
    <cellStyle name="SAPBEXexcBad8" xfId="1674"/>
    <cellStyle name="SAPBEXexcBad9" xfId="1675"/>
    <cellStyle name="SAPBEXexcCritical4" xfId="1676"/>
    <cellStyle name="SAPBEXexcCritical5" xfId="1677"/>
    <cellStyle name="SAPBEXexcCritical6" xfId="1678"/>
    <cellStyle name="SAPBEXexcGood1" xfId="1679"/>
    <cellStyle name="SAPBEXexcGood2" xfId="1680"/>
    <cellStyle name="SAPBEXexcGood3" xfId="1681"/>
    <cellStyle name="SAPBEXfilterDrill" xfId="1682"/>
    <cellStyle name="SAPBEXfilterItem" xfId="1683"/>
    <cellStyle name="SAPBEXfilterText" xfId="1684"/>
    <cellStyle name="SAPBEXformats" xfId="1685"/>
    <cellStyle name="SAPBEXheaderItem" xfId="1686"/>
    <cellStyle name="SAPBEXheaderText" xfId="1687"/>
    <cellStyle name="SAPBEXHLevel0" xfId="1688"/>
    <cellStyle name="SAPBEXHLevel0X" xfId="1689"/>
    <cellStyle name="SAPBEXHLevel1" xfId="1690"/>
    <cellStyle name="SAPBEXHLevel1X" xfId="1691"/>
    <cellStyle name="SAPBEXHLevel2" xfId="1692"/>
    <cellStyle name="SAPBEXHLevel2X" xfId="1693"/>
    <cellStyle name="SAPBEXHLevel3" xfId="1694"/>
    <cellStyle name="SAPBEXHLevel3X" xfId="1695"/>
    <cellStyle name="SAPBEXinputData" xfId="1696"/>
    <cellStyle name="SAPBEXresData" xfId="1697"/>
    <cellStyle name="SAPBEXresDataEmph" xfId="1698"/>
    <cellStyle name="SAPBEXresItem" xfId="1699"/>
    <cellStyle name="SAPBEXresItemX" xfId="1700"/>
    <cellStyle name="SAPBEXstdData" xfId="1701"/>
    <cellStyle name="SAPBEXstdDataEmph" xfId="1702"/>
    <cellStyle name="SAPBEXstdItem" xfId="1703"/>
    <cellStyle name="SAPBEXstdItemX" xfId="1704"/>
    <cellStyle name="SAPBEXtitle" xfId="1705"/>
    <cellStyle name="SAPBEXundefined" xfId="1706"/>
    <cellStyle name="st1" xfId="1707"/>
    <cellStyle name="Standard_Abteilung" xfId="1708"/>
    <cellStyle name="Style 1" xfId="1709"/>
    <cellStyle name="t2" xfId="1710"/>
    <cellStyle name="Table Head Aligned" xfId="1711"/>
    <cellStyle name="Table Head Green" xfId="1712"/>
    <cellStyle name="Table Heading" xfId="1713"/>
    <cellStyle name="Table Heading 2" xfId="1714"/>
    <cellStyle name="Table Heading 3" xfId="1715"/>
    <cellStyle name="Table Text" xfId="1716"/>
    <cellStyle name="Table Title" xfId="1717"/>
    <cellStyle name="Table_Header" xfId="1718"/>
    <cellStyle name="Text" xfId="1719"/>
    <cellStyle name="Text 1" xfId="1720"/>
    <cellStyle name="Text Head 1" xfId="1721"/>
    <cellStyle name="Tioma Back" xfId="1722"/>
    <cellStyle name="Tioma Cells No Values" xfId="1723"/>
    <cellStyle name="Tioma formula" xfId="1724"/>
    <cellStyle name="Tioma Input" xfId="1725"/>
    <cellStyle name="Tioma style" xfId="1726"/>
    <cellStyle name="Title" xfId="1727"/>
    <cellStyle name="Title 4" xfId="34"/>
    <cellStyle name="Total" xfId="1728"/>
    <cellStyle name="TotalCurrency" xfId="1729"/>
    <cellStyle name="Unit" xfId="1730"/>
    <cellStyle name="Validation" xfId="1731"/>
    <cellStyle name="Valiotsikko" xfId="1732"/>
    <cellStyle name="Vдliotsikko" xfId="1733"/>
    <cellStyle name="Währung [0]_Compiling Utility Macros" xfId="1734"/>
    <cellStyle name="Währung_Compiling Utility Macros" xfId="1735"/>
    <cellStyle name="Warning Text" xfId="1736"/>
    <cellStyle name="year" xfId="1737"/>
    <cellStyle name="YelNumbersCurr" xfId="1738"/>
    <cellStyle name="Акцент1 10" xfId="1739"/>
    <cellStyle name="Акцент1 11" xfId="1740"/>
    <cellStyle name="Акцент1 2" xfId="1741"/>
    <cellStyle name="Акцент1 2 2" xfId="1742"/>
    <cellStyle name="Акцент1 3" xfId="1743"/>
    <cellStyle name="Акцент1 3 2" xfId="1744"/>
    <cellStyle name="Акцент1 4" xfId="1745"/>
    <cellStyle name="Акцент1 4 2" xfId="1746"/>
    <cellStyle name="Акцент1 5" xfId="1747"/>
    <cellStyle name="Акцент1 5 2" xfId="1748"/>
    <cellStyle name="Акцент1 6" xfId="1749"/>
    <cellStyle name="Акцент1 6 2" xfId="1750"/>
    <cellStyle name="Акцент1 7" xfId="1751"/>
    <cellStyle name="Акцент1 7 2" xfId="1752"/>
    <cellStyle name="Акцент1 8" xfId="1753"/>
    <cellStyle name="Акцент1 8 2" xfId="1754"/>
    <cellStyle name="Акцент1 9" xfId="1755"/>
    <cellStyle name="Акцент1 9 2" xfId="1756"/>
    <cellStyle name="Акцент2 10" xfId="1757"/>
    <cellStyle name="Акцент2 11" xfId="1758"/>
    <cellStyle name="Акцент2 2" xfId="1759"/>
    <cellStyle name="Акцент2 2 2" xfId="1760"/>
    <cellStyle name="Акцент2 3" xfId="1761"/>
    <cellStyle name="Акцент2 3 2" xfId="1762"/>
    <cellStyle name="Акцент2 4" xfId="1763"/>
    <cellStyle name="Акцент2 4 2" xfId="1764"/>
    <cellStyle name="Акцент2 5" xfId="1765"/>
    <cellStyle name="Акцент2 5 2" xfId="1766"/>
    <cellStyle name="Акцент2 6" xfId="1767"/>
    <cellStyle name="Акцент2 6 2" xfId="1768"/>
    <cellStyle name="Акцент2 7" xfId="1769"/>
    <cellStyle name="Акцент2 7 2" xfId="1770"/>
    <cellStyle name="Акцент2 8" xfId="1771"/>
    <cellStyle name="Акцент2 8 2" xfId="1772"/>
    <cellStyle name="Акцент2 9" xfId="1773"/>
    <cellStyle name="Акцент2 9 2" xfId="1774"/>
    <cellStyle name="Акцент3 10" xfId="1775"/>
    <cellStyle name="Акцент3 2" xfId="1776"/>
    <cellStyle name="Акцент3 2 2" xfId="1777"/>
    <cellStyle name="Акцент3 3" xfId="1778"/>
    <cellStyle name="Акцент3 3 2" xfId="1779"/>
    <cellStyle name="Акцент3 4" xfId="1780"/>
    <cellStyle name="Акцент3 4 2" xfId="1781"/>
    <cellStyle name="Акцент3 5" xfId="1782"/>
    <cellStyle name="Акцент3 5 2" xfId="1783"/>
    <cellStyle name="Акцент3 6" xfId="1784"/>
    <cellStyle name="Акцент3 6 2" xfId="1785"/>
    <cellStyle name="Акцент3 7" xfId="1786"/>
    <cellStyle name="Акцент3 7 2" xfId="1787"/>
    <cellStyle name="Акцент3 8" xfId="1788"/>
    <cellStyle name="Акцент3 8 2" xfId="1789"/>
    <cellStyle name="Акцент3 9" xfId="1790"/>
    <cellStyle name="Акцент3 9 2" xfId="1791"/>
    <cellStyle name="Акцент4 10" xfId="1792"/>
    <cellStyle name="Акцент4 2" xfId="1793"/>
    <cellStyle name="Акцент4 2 2" xfId="1794"/>
    <cellStyle name="Акцент4 3" xfId="1795"/>
    <cellStyle name="Акцент4 3 2" xfId="1796"/>
    <cellStyle name="Акцент4 4" xfId="1797"/>
    <cellStyle name="Акцент4 4 2" xfId="1798"/>
    <cellStyle name="Акцент4 5" xfId="1799"/>
    <cellStyle name="Акцент4 5 2" xfId="1800"/>
    <cellStyle name="Акцент4 6" xfId="1801"/>
    <cellStyle name="Акцент4 6 2" xfId="1802"/>
    <cellStyle name="Акцент4 7" xfId="1803"/>
    <cellStyle name="Акцент4 7 2" xfId="1804"/>
    <cellStyle name="Акцент4 8" xfId="1805"/>
    <cellStyle name="Акцент4 8 2" xfId="1806"/>
    <cellStyle name="Акцент4 9" xfId="1807"/>
    <cellStyle name="Акцент4 9 2" xfId="1808"/>
    <cellStyle name="Акцент5 10" xfId="1809"/>
    <cellStyle name="Акцент5 11" xfId="1810"/>
    <cellStyle name="Акцент5 2" xfId="1811"/>
    <cellStyle name="Акцент5 2 2" xfId="1812"/>
    <cellStyle name="Акцент5 3" xfId="1813"/>
    <cellStyle name="Акцент5 3 2" xfId="1814"/>
    <cellStyle name="Акцент5 4" xfId="1815"/>
    <cellStyle name="Акцент5 4 2" xfId="1816"/>
    <cellStyle name="Акцент5 5" xfId="1817"/>
    <cellStyle name="Акцент5 5 2" xfId="1818"/>
    <cellStyle name="Акцент5 6" xfId="1819"/>
    <cellStyle name="Акцент5 6 2" xfId="1820"/>
    <cellStyle name="Акцент5 7" xfId="1821"/>
    <cellStyle name="Акцент5 7 2" xfId="1822"/>
    <cellStyle name="Акцент5 8" xfId="1823"/>
    <cellStyle name="Акцент5 8 2" xfId="1824"/>
    <cellStyle name="Акцент5 9" xfId="1825"/>
    <cellStyle name="Акцент5 9 2" xfId="1826"/>
    <cellStyle name="Акцент6 10" xfId="1827"/>
    <cellStyle name="Акцент6 2" xfId="1828"/>
    <cellStyle name="Акцент6 2 2" xfId="1829"/>
    <cellStyle name="Акцент6 3" xfId="1830"/>
    <cellStyle name="Акцент6 3 2" xfId="1831"/>
    <cellStyle name="Акцент6 4" xfId="1832"/>
    <cellStyle name="Акцент6 4 2" xfId="1833"/>
    <cellStyle name="Акцент6 5" xfId="1834"/>
    <cellStyle name="Акцент6 5 2" xfId="1835"/>
    <cellStyle name="Акцент6 6" xfId="1836"/>
    <cellStyle name="Акцент6 6 2" xfId="1837"/>
    <cellStyle name="Акцент6 7" xfId="1838"/>
    <cellStyle name="Акцент6 7 2" xfId="1839"/>
    <cellStyle name="Акцент6 8" xfId="1840"/>
    <cellStyle name="Акцент6 8 2" xfId="1841"/>
    <cellStyle name="Акцент6 9" xfId="1842"/>
    <cellStyle name="Акцент6 9 2" xfId="1843"/>
    <cellStyle name="Беззащитный" xfId="58"/>
    <cellStyle name="Ввод  10" xfId="1844"/>
    <cellStyle name="Ввод  2" xfId="1845"/>
    <cellStyle name="Ввод  2 2" xfId="1846"/>
    <cellStyle name="Ввод  2_46EE.2011(v1.0)" xfId="1847"/>
    <cellStyle name="Ввод  3" xfId="1848"/>
    <cellStyle name="Ввод  3 2" xfId="1849"/>
    <cellStyle name="Ввод  3_46EE.2011(v1.0)" xfId="1850"/>
    <cellStyle name="Ввод  4" xfId="1851"/>
    <cellStyle name="Ввод  4 2" xfId="1852"/>
    <cellStyle name="Ввод  4_46EE.2011(v1.0)" xfId="1853"/>
    <cellStyle name="Ввод  5" xfId="1854"/>
    <cellStyle name="Ввод  5 2" xfId="1855"/>
    <cellStyle name="Ввод  5_46EE.2011(v1.0)" xfId="1856"/>
    <cellStyle name="Ввод  6" xfId="1857"/>
    <cellStyle name="Ввод  6 2" xfId="1858"/>
    <cellStyle name="Ввод  6_46EE.2011(v1.0)" xfId="1859"/>
    <cellStyle name="Ввод  7" xfId="1860"/>
    <cellStyle name="Ввод  7 2" xfId="1861"/>
    <cellStyle name="Ввод  7_46EE.2011(v1.0)" xfId="1862"/>
    <cellStyle name="Ввод  8" xfId="1863"/>
    <cellStyle name="Ввод  8 2" xfId="1864"/>
    <cellStyle name="Ввод  8_46EE.2011(v1.0)" xfId="1865"/>
    <cellStyle name="Ввод  9" xfId="1866"/>
    <cellStyle name="Ввод  9 2" xfId="1867"/>
    <cellStyle name="Ввод  9_46EE.2011(v1.0)" xfId="1868"/>
    <cellStyle name="Вес_продукта" xfId="1869"/>
    <cellStyle name="Вывод 10" xfId="1870"/>
    <cellStyle name="Вывод 2" xfId="1871"/>
    <cellStyle name="Вывод 2 2" xfId="1872"/>
    <cellStyle name="Вывод 2_46EE.2011(v1.0)" xfId="1873"/>
    <cellStyle name="Вывод 3" xfId="1874"/>
    <cellStyle name="Вывод 3 2" xfId="1875"/>
    <cellStyle name="Вывод 3_46EE.2011(v1.0)" xfId="1876"/>
    <cellStyle name="Вывод 4" xfId="1877"/>
    <cellStyle name="Вывод 4 2" xfId="1878"/>
    <cellStyle name="Вывод 4_46EE.2011(v1.0)" xfId="1879"/>
    <cellStyle name="Вывод 5" xfId="1880"/>
    <cellStyle name="Вывод 5 2" xfId="1881"/>
    <cellStyle name="Вывод 5_46EE.2011(v1.0)" xfId="1882"/>
    <cellStyle name="Вывод 6" xfId="1883"/>
    <cellStyle name="Вывод 6 2" xfId="1884"/>
    <cellStyle name="Вывод 6_46EE.2011(v1.0)" xfId="1885"/>
    <cellStyle name="Вывод 7" xfId="1886"/>
    <cellStyle name="Вывод 7 2" xfId="1887"/>
    <cellStyle name="Вывод 7_46EE.2011(v1.0)" xfId="1888"/>
    <cellStyle name="Вывод 8" xfId="1889"/>
    <cellStyle name="Вывод 8 2" xfId="1890"/>
    <cellStyle name="Вывод 8_46EE.2011(v1.0)" xfId="1891"/>
    <cellStyle name="Вывод 9" xfId="1892"/>
    <cellStyle name="Вывод 9 2" xfId="1893"/>
    <cellStyle name="Вывод 9_46EE.2011(v1.0)" xfId="1894"/>
    <cellStyle name="Вычисление 10" xfId="1895"/>
    <cellStyle name="Вычисление 2" xfId="1896"/>
    <cellStyle name="Вычисление 2 2" xfId="1897"/>
    <cellStyle name="Вычисление 2_46EE.2011(v1.0)" xfId="1898"/>
    <cellStyle name="Вычисление 3" xfId="1899"/>
    <cellStyle name="Вычисление 3 2" xfId="1900"/>
    <cellStyle name="Вычисление 3_46EE.2011(v1.0)" xfId="1901"/>
    <cellStyle name="Вычисление 4" xfId="1902"/>
    <cellStyle name="Вычисление 4 2" xfId="1903"/>
    <cellStyle name="Вычисление 4_46EE.2011(v1.0)" xfId="1904"/>
    <cellStyle name="Вычисление 5" xfId="1905"/>
    <cellStyle name="Вычисление 5 2" xfId="1906"/>
    <cellStyle name="Вычисление 5_46EE.2011(v1.0)" xfId="1907"/>
    <cellStyle name="Вычисление 6" xfId="1908"/>
    <cellStyle name="Вычисление 6 2" xfId="1909"/>
    <cellStyle name="Вычисление 6_46EE.2011(v1.0)" xfId="1910"/>
    <cellStyle name="Вычисление 7" xfId="1911"/>
    <cellStyle name="Вычисление 7 2" xfId="1912"/>
    <cellStyle name="Вычисление 7_46EE.2011(v1.0)" xfId="1913"/>
    <cellStyle name="Вычисление 8" xfId="1914"/>
    <cellStyle name="Вычисление 8 2" xfId="1915"/>
    <cellStyle name="Вычисление 8_46EE.2011(v1.0)" xfId="1916"/>
    <cellStyle name="Вычисление 9" xfId="1917"/>
    <cellStyle name="Вычисление 9 2" xfId="1918"/>
    <cellStyle name="Вычисление 9_46EE.2011(v1.0)" xfId="1919"/>
    <cellStyle name="Гиперссылка 2" xfId="35"/>
    <cellStyle name="Гиперссылка 2 2" xfId="36"/>
    <cellStyle name="Гиперссылка 3" xfId="37"/>
    <cellStyle name="Гиперссылка 3 2" xfId="1920"/>
    <cellStyle name="Гиперссылка 3 3" xfId="1921"/>
    <cellStyle name="Гиперссылка 4" xfId="38"/>
    <cellStyle name="Гиперссылка 4 2" xfId="39"/>
    <cellStyle name="Гиперссылка 4 2 2" xfId="1922"/>
    <cellStyle name="Гиперссылка 5" xfId="1923"/>
    <cellStyle name="Гиперссылка 6" xfId="1924"/>
    <cellStyle name="Гиперссылка 7" xfId="1925"/>
    <cellStyle name="Гиперссылка 8" xfId="1926"/>
    <cellStyle name="горизонтальный" xfId="1927"/>
    <cellStyle name="Группа" xfId="1928"/>
    <cellStyle name="Группа 1" xfId="1929"/>
    <cellStyle name="Группа 3" xfId="1930"/>
    <cellStyle name="Группа 5" xfId="1931"/>
    <cellStyle name="Группа 7" xfId="1932"/>
    <cellStyle name="Группа 8" xfId="1933"/>
    <cellStyle name="Группа_4DNS.UPDATE.EXAMPLE" xfId="1934"/>
    <cellStyle name="ДАТА" xfId="1935"/>
    <cellStyle name="ДАТА 2" xfId="1936"/>
    <cellStyle name="ДАТА 3" xfId="1937"/>
    <cellStyle name="ДАТА 4" xfId="1938"/>
    <cellStyle name="ДАТА 5" xfId="1939"/>
    <cellStyle name="ДАТА 6" xfId="1940"/>
    <cellStyle name="ДАТА 7" xfId="1941"/>
    <cellStyle name="ДАТА 8" xfId="1942"/>
    <cellStyle name="ДАТА_1" xfId="1943"/>
    <cellStyle name="Денежный 2" xfId="1944"/>
    <cellStyle name="Денежный 2 2" xfId="1945"/>
    <cellStyle name="Денежный 2_2расчет тепло 2012 с календарной разбивкой_ООО Сетевая компания ТДСК" xfId="1946"/>
    <cellStyle name="Денежный 3" xfId="1947"/>
    <cellStyle name="Заголовок" xfId="59"/>
    <cellStyle name="Заголовок 1 1" xfId="1948"/>
    <cellStyle name="Заголовок 1 1 1" xfId="1949"/>
    <cellStyle name="Заголовок 1 1 2" xfId="1950"/>
    <cellStyle name="Заголовок 1 10" xfId="1951"/>
    <cellStyle name="Заголовок 1 2" xfId="1952"/>
    <cellStyle name="Заголовок 1 2 2" xfId="1953"/>
    <cellStyle name="Заголовок 1 2_46EE.2011(v1.0)" xfId="1954"/>
    <cellStyle name="Заголовок 1 3" xfId="1955"/>
    <cellStyle name="Заголовок 1 3 2" xfId="1956"/>
    <cellStyle name="Заголовок 1 3_46EE.2011(v1.0)" xfId="1957"/>
    <cellStyle name="Заголовок 1 4" xfId="1958"/>
    <cellStyle name="Заголовок 1 4 2" xfId="1959"/>
    <cellStyle name="Заголовок 1 4_46EE.2011(v1.0)" xfId="1960"/>
    <cellStyle name="Заголовок 1 5" xfId="1961"/>
    <cellStyle name="Заголовок 1 5 2" xfId="1962"/>
    <cellStyle name="Заголовок 1 5_46EE.2011(v1.0)" xfId="1963"/>
    <cellStyle name="Заголовок 1 6" xfId="1964"/>
    <cellStyle name="Заголовок 1 6 2" xfId="1965"/>
    <cellStyle name="Заголовок 1 6_46EE.2011(v1.0)" xfId="1966"/>
    <cellStyle name="Заголовок 1 7" xfId="1967"/>
    <cellStyle name="Заголовок 1 7 2" xfId="1968"/>
    <cellStyle name="Заголовок 1 7_46EE.2011(v1.0)" xfId="1969"/>
    <cellStyle name="Заголовок 1 8" xfId="1970"/>
    <cellStyle name="Заголовок 1 8 2" xfId="1971"/>
    <cellStyle name="Заголовок 1 8_46EE.2011(v1.0)" xfId="1972"/>
    <cellStyle name="Заголовок 1 9" xfId="1973"/>
    <cellStyle name="Заголовок 1 9 2" xfId="1974"/>
    <cellStyle name="Заголовок 1 9_46EE.2011(v1.0)" xfId="1975"/>
    <cellStyle name="Заголовок 2 10" xfId="1976"/>
    <cellStyle name="Заголовок 2 2" xfId="1977"/>
    <cellStyle name="Заголовок 2 2 2" xfId="1978"/>
    <cellStyle name="Заголовок 2 2_46EE.2011(v1.0)" xfId="1979"/>
    <cellStyle name="Заголовок 2 3" xfId="1980"/>
    <cellStyle name="Заголовок 2 3 2" xfId="1981"/>
    <cellStyle name="Заголовок 2 3_46EE.2011(v1.0)" xfId="1982"/>
    <cellStyle name="Заголовок 2 4" xfId="1983"/>
    <cellStyle name="Заголовок 2 4 2" xfId="1984"/>
    <cellStyle name="Заголовок 2 4_46EE.2011(v1.0)" xfId="1985"/>
    <cellStyle name="Заголовок 2 5" xfId="1986"/>
    <cellStyle name="Заголовок 2 5 2" xfId="1987"/>
    <cellStyle name="Заголовок 2 5_46EE.2011(v1.0)" xfId="1988"/>
    <cellStyle name="Заголовок 2 6" xfId="1989"/>
    <cellStyle name="Заголовок 2 6 2" xfId="1990"/>
    <cellStyle name="Заголовок 2 6_46EE.2011(v1.0)" xfId="1991"/>
    <cellStyle name="Заголовок 2 7" xfId="1992"/>
    <cellStyle name="Заголовок 2 7 2" xfId="1993"/>
    <cellStyle name="Заголовок 2 7_46EE.2011(v1.0)" xfId="1994"/>
    <cellStyle name="Заголовок 2 8" xfId="1995"/>
    <cellStyle name="Заголовок 2 8 2" xfId="1996"/>
    <cellStyle name="Заголовок 2 8_46EE.2011(v1.0)" xfId="1997"/>
    <cellStyle name="Заголовок 2 9" xfId="1998"/>
    <cellStyle name="Заголовок 2 9 2" xfId="1999"/>
    <cellStyle name="Заголовок 2 9_46EE.2011(v1.0)" xfId="2000"/>
    <cellStyle name="Заголовок 3 10" xfId="2001"/>
    <cellStyle name="Заголовок 3 2" xfId="2002"/>
    <cellStyle name="Заголовок 3 2 2" xfId="2003"/>
    <cellStyle name="Заголовок 3 2_46EE.2011(v1.0)" xfId="2004"/>
    <cellStyle name="Заголовок 3 3" xfId="2005"/>
    <cellStyle name="Заголовок 3 3 2" xfId="2006"/>
    <cellStyle name="Заголовок 3 3_46EE.2011(v1.0)" xfId="2007"/>
    <cellStyle name="Заголовок 3 4" xfId="2008"/>
    <cellStyle name="Заголовок 3 4 2" xfId="2009"/>
    <cellStyle name="Заголовок 3 4_46EE.2011(v1.0)" xfId="2010"/>
    <cellStyle name="Заголовок 3 5" xfId="2011"/>
    <cellStyle name="Заголовок 3 5 2" xfId="2012"/>
    <cellStyle name="Заголовок 3 5_46EE.2011(v1.0)" xfId="2013"/>
    <cellStyle name="Заголовок 3 6" xfId="2014"/>
    <cellStyle name="Заголовок 3 6 2" xfId="2015"/>
    <cellStyle name="Заголовок 3 6_46EE.2011(v1.0)" xfId="2016"/>
    <cellStyle name="Заголовок 3 7" xfId="2017"/>
    <cellStyle name="Заголовок 3 7 2" xfId="2018"/>
    <cellStyle name="Заголовок 3 7_46EE.2011(v1.0)" xfId="2019"/>
    <cellStyle name="Заголовок 3 8" xfId="2020"/>
    <cellStyle name="Заголовок 3 8 2" xfId="2021"/>
    <cellStyle name="Заголовок 3 8_46EE.2011(v1.0)" xfId="2022"/>
    <cellStyle name="Заголовок 3 9" xfId="2023"/>
    <cellStyle name="Заголовок 3 9 2" xfId="2024"/>
    <cellStyle name="Заголовок 3 9_46EE.2011(v1.0)" xfId="2025"/>
    <cellStyle name="Заголовок 4 10" xfId="2026"/>
    <cellStyle name="Заголовок 4 2" xfId="2027"/>
    <cellStyle name="Заголовок 4 2 2" xfId="2028"/>
    <cellStyle name="Заголовок 4 3" xfId="2029"/>
    <cellStyle name="Заголовок 4 3 2" xfId="2030"/>
    <cellStyle name="Заголовок 4 4" xfId="2031"/>
    <cellStyle name="Заголовок 4 4 2" xfId="2032"/>
    <cellStyle name="Заголовок 4 5" xfId="2033"/>
    <cellStyle name="Заголовок 4 5 2" xfId="2034"/>
    <cellStyle name="Заголовок 4 6" xfId="2035"/>
    <cellStyle name="Заголовок 4 6 2" xfId="2036"/>
    <cellStyle name="Заголовок 4 7" xfId="2037"/>
    <cellStyle name="Заголовок 4 7 2" xfId="2038"/>
    <cellStyle name="Заголовок 4 8" xfId="2039"/>
    <cellStyle name="Заголовок 4 8 2" xfId="2040"/>
    <cellStyle name="Заголовок 4 9" xfId="2041"/>
    <cellStyle name="Заголовок 4 9 2" xfId="2042"/>
    <cellStyle name="ЗАГОЛОВОК1" xfId="2043"/>
    <cellStyle name="ЗАГОЛОВОК2" xfId="2044"/>
    <cellStyle name="ЗаголовокСтолбца" xfId="40"/>
    <cellStyle name="Защитный" xfId="60"/>
    <cellStyle name="Значение" xfId="61"/>
    <cellStyle name="Зоголовок" xfId="2045"/>
    <cellStyle name="Итог 10" xfId="2046"/>
    <cellStyle name="Итог 2" xfId="2047"/>
    <cellStyle name="Итог 2 2" xfId="2048"/>
    <cellStyle name="Итог 2_46EE.2011(v1.0)" xfId="2049"/>
    <cellStyle name="Итог 3" xfId="2050"/>
    <cellStyle name="Итог 3 2" xfId="2051"/>
    <cellStyle name="Итог 3_46EE.2011(v1.0)" xfId="2052"/>
    <cellStyle name="Итог 4" xfId="2053"/>
    <cellStyle name="Итог 4 2" xfId="2054"/>
    <cellStyle name="Итог 4_46EE.2011(v1.0)" xfId="2055"/>
    <cellStyle name="Итог 5" xfId="2056"/>
    <cellStyle name="Итог 5 2" xfId="2057"/>
    <cellStyle name="Итог 5_46EE.2011(v1.0)" xfId="2058"/>
    <cellStyle name="Итог 6" xfId="2059"/>
    <cellStyle name="Итог 6 2" xfId="2060"/>
    <cellStyle name="Итог 6_46EE.2011(v1.0)" xfId="2061"/>
    <cellStyle name="Итог 7" xfId="2062"/>
    <cellStyle name="Итог 7 2" xfId="2063"/>
    <cellStyle name="Итог 7_46EE.2011(v1.0)" xfId="2064"/>
    <cellStyle name="Итог 8" xfId="2065"/>
    <cellStyle name="Итог 8 2" xfId="2066"/>
    <cellStyle name="Итог 8_46EE.2011(v1.0)" xfId="2067"/>
    <cellStyle name="Итог 9" xfId="2068"/>
    <cellStyle name="Итог 9 2" xfId="2069"/>
    <cellStyle name="Итог 9_46EE.2011(v1.0)" xfId="2070"/>
    <cellStyle name="Итого" xfId="2071"/>
    <cellStyle name="ИТОГОВЫЙ" xfId="2072"/>
    <cellStyle name="ИТОГОВЫЙ 2" xfId="2073"/>
    <cellStyle name="ИТОГОВЫЙ 3" xfId="2074"/>
    <cellStyle name="ИТОГОВЫЙ 4" xfId="2075"/>
    <cellStyle name="ИТОГОВЫЙ 5" xfId="2076"/>
    <cellStyle name="ИТОГОВЫЙ 6" xfId="2077"/>
    <cellStyle name="ИТОГОВЫЙ 7" xfId="2078"/>
    <cellStyle name="ИТОГОВЫЙ 8" xfId="2079"/>
    <cellStyle name="ИТОГОВЫЙ 9" xfId="2080"/>
    <cellStyle name="ИТОГОВЫЙ_1" xfId="2081"/>
    <cellStyle name="Контрольная ячейка 10" xfId="2082"/>
    <cellStyle name="Контрольная ячейка 2" xfId="2083"/>
    <cellStyle name="Контрольная ячейка 2 2" xfId="2084"/>
    <cellStyle name="Контрольная ячейка 2_46EE.2011(v1.0)" xfId="2085"/>
    <cellStyle name="Контрольная ячейка 3" xfId="2086"/>
    <cellStyle name="Контрольная ячейка 3 2" xfId="2087"/>
    <cellStyle name="Контрольная ячейка 3 3" xfId="2088"/>
    <cellStyle name="Контрольная ячейка 3_46EE.2011(v1.0)" xfId="2089"/>
    <cellStyle name="Контрольная ячейка 4" xfId="2090"/>
    <cellStyle name="Контрольная ячейка 4 2" xfId="2091"/>
    <cellStyle name="Контрольная ячейка 4_46EE.2011(v1.0)" xfId="2092"/>
    <cellStyle name="Контрольная ячейка 5" xfId="2093"/>
    <cellStyle name="Контрольная ячейка 5 2" xfId="2094"/>
    <cellStyle name="Контрольная ячейка 5_46EE.2011(v1.0)" xfId="2095"/>
    <cellStyle name="Контрольная ячейка 6" xfId="2096"/>
    <cellStyle name="Контрольная ячейка 6 2" xfId="2097"/>
    <cellStyle name="Контрольная ячейка 6_46EE.2011(v1.0)" xfId="2098"/>
    <cellStyle name="Контрольная ячейка 7" xfId="2099"/>
    <cellStyle name="Контрольная ячейка 7 2" xfId="2100"/>
    <cellStyle name="Контрольная ячейка 7_46EE.2011(v1.0)" xfId="2101"/>
    <cellStyle name="Контрольная ячейка 8" xfId="2102"/>
    <cellStyle name="Контрольная ячейка 8 2" xfId="2103"/>
    <cellStyle name="Контрольная ячейка 8 2 2" xfId="2104"/>
    <cellStyle name="Контрольная ячейка 8_46EE.2011(v1.0)" xfId="2105"/>
    <cellStyle name="Контрольная ячейка 9" xfId="2106"/>
    <cellStyle name="Контрольная ячейка 9 2" xfId="2107"/>
    <cellStyle name="Контрольная ячейка 9_46EE.2011(v1.0)" xfId="2108"/>
    <cellStyle name="Миша (бланки отчетности)" xfId="2109"/>
    <cellStyle name="Мои наименования показателей" xfId="62"/>
    <cellStyle name="Мои наименования показателей 2" xfId="2110"/>
    <cellStyle name="Мои наименования показателей 2 2" xfId="2111"/>
    <cellStyle name="Мои наименования показателей 2 3" xfId="2112"/>
    <cellStyle name="Мои наименования показателей 2 4" xfId="2113"/>
    <cellStyle name="Мои наименования показателей 2 5" xfId="2114"/>
    <cellStyle name="Мои наименования показателей 2 6" xfId="2115"/>
    <cellStyle name="Мои наименования показателей 2 7" xfId="2116"/>
    <cellStyle name="Мои наименования показателей 2 8" xfId="2117"/>
    <cellStyle name="Мои наименования показателей 2_1" xfId="2118"/>
    <cellStyle name="Мои наименования показателей 3" xfId="2119"/>
    <cellStyle name="Мои наименования показателей 3 2" xfId="2120"/>
    <cellStyle name="Мои наименования показателей 3 3" xfId="2121"/>
    <cellStyle name="Мои наименования показателей 3 4" xfId="2122"/>
    <cellStyle name="Мои наименования показателей 3 5" xfId="2123"/>
    <cellStyle name="Мои наименования показателей 3 6" xfId="2124"/>
    <cellStyle name="Мои наименования показателей 3 7" xfId="2125"/>
    <cellStyle name="Мои наименования показателей 3 8" xfId="2126"/>
    <cellStyle name="Мои наименования показателей 3_1" xfId="2127"/>
    <cellStyle name="Мои наименования показателей 4" xfId="2128"/>
    <cellStyle name="Мои наименования показателей 4 2" xfId="2129"/>
    <cellStyle name="Мои наименования показателей 4 3" xfId="2130"/>
    <cellStyle name="Мои наименования показателей 4 4" xfId="2131"/>
    <cellStyle name="Мои наименования показателей 4 5" xfId="2132"/>
    <cellStyle name="Мои наименования показателей 4 6" xfId="2133"/>
    <cellStyle name="Мои наименования показателей 4 7" xfId="2134"/>
    <cellStyle name="Мои наименования показателей 4 8" xfId="2135"/>
    <cellStyle name="Мои наименования показателей 4 9" xfId="2136"/>
    <cellStyle name="Мои наименования показателей 4_1" xfId="2137"/>
    <cellStyle name="Мои наименования показателей 5" xfId="2138"/>
    <cellStyle name="Мои наименования показателей 5 2" xfId="2139"/>
    <cellStyle name="Мои наименования показателей 5 3" xfId="2140"/>
    <cellStyle name="Мои наименования показателей 5 4" xfId="2141"/>
    <cellStyle name="Мои наименования показателей 5 5" xfId="2142"/>
    <cellStyle name="Мои наименования показателей 5 6" xfId="2143"/>
    <cellStyle name="Мои наименования показателей 5 7" xfId="2144"/>
    <cellStyle name="Мои наименования показателей 5 8" xfId="2145"/>
    <cellStyle name="Мои наименования показателей 5_1" xfId="2146"/>
    <cellStyle name="Мои наименования показателей 6" xfId="2147"/>
    <cellStyle name="Мои наименования показателей 6 2" xfId="2148"/>
    <cellStyle name="Мои наименования показателей 6_46EE.2011(v1.0)" xfId="2149"/>
    <cellStyle name="Мои наименования показателей 7" xfId="2150"/>
    <cellStyle name="Мои наименования показателей 7 2" xfId="2151"/>
    <cellStyle name="Мои наименования показателей 7_46EE.2011(v1.0)" xfId="2152"/>
    <cellStyle name="Мои наименования показателей 8" xfId="2153"/>
    <cellStyle name="Мои наименования показателей 8 2" xfId="2154"/>
    <cellStyle name="Мои наименования показателей 8_46EE.2011(v1.0)" xfId="2155"/>
    <cellStyle name="Мои наименования показателей_46EE.2011" xfId="2156"/>
    <cellStyle name="Мой заголовок" xfId="63"/>
    <cellStyle name="Мой заголовок листа" xfId="64"/>
    <cellStyle name="назв фил" xfId="2157"/>
    <cellStyle name="Название 10" xfId="2158"/>
    <cellStyle name="Название 2" xfId="2159"/>
    <cellStyle name="Название 2 2" xfId="2160"/>
    <cellStyle name="Название 3" xfId="2161"/>
    <cellStyle name="Название 3 2" xfId="2162"/>
    <cellStyle name="Название 4" xfId="2163"/>
    <cellStyle name="Название 4 2" xfId="2164"/>
    <cellStyle name="Название 5" xfId="2165"/>
    <cellStyle name="Название 5 2" xfId="2166"/>
    <cellStyle name="Название 6" xfId="2167"/>
    <cellStyle name="Название 6 2" xfId="2168"/>
    <cellStyle name="Название 7" xfId="2169"/>
    <cellStyle name="Название 7 2" xfId="2170"/>
    <cellStyle name="Название 8" xfId="2171"/>
    <cellStyle name="Название 8 2" xfId="2172"/>
    <cellStyle name="Название 9" xfId="2173"/>
    <cellStyle name="Название 9 2" xfId="2174"/>
    <cellStyle name="Нейтральный 10" xfId="2175"/>
    <cellStyle name="Нейтральный 2" xfId="2176"/>
    <cellStyle name="Нейтральный 2 2" xfId="2177"/>
    <cellStyle name="Нейтральный 3" xfId="2178"/>
    <cellStyle name="Нейтральный 3 2" xfId="2179"/>
    <cellStyle name="Нейтральный 4" xfId="2180"/>
    <cellStyle name="Нейтральный 4 2" xfId="2181"/>
    <cellStyle name="Нейтральный 5" xfId="2182"/>
    <cellStyle name="Нейтральный 5 2" xfId="2183"/>
    <cellStyle name="Нейтральный 6" xfId="2184"/>
    <cellStyle name="Нейтральный 6 2" xfId="2185"/>
    <cellStyle name="Нейтральный 7" xfId="2186"/>
    <cellStyle name="Нейтральный 7 2" xfId="2187"/>
    <cellStyle name="Нейтральный 8" xfId="2188"/>
    <cellStyle name="Нейтральный 8 2" xfId="2189"/>
    <cellStyle name="Нейтральный 9" xfId="2190"/>
    <cellStyle name="Нейтральный 9 2" xfId="2191"/>
    <cellStyle name="Низ1" xfId="2192"/>
    <cellStyle name="Низ2" xfId="2193"/>
    <cellStyle name="Обычный" xfId="0" builtinId="0"/>
    <cellStyle name="Обычный 10" xfId="41"/>
    <cellStyle name="Обычный 10 2" xfId="42"/>
    <cellStyle name="Обычный 10 2 2" xfId="2194"/>
    <cellStyle name="Обычный 10 2 3" xfId="2195"/>
    <cellStyle name="Обычный 10 3" xfId="2196"/>
    <cellStyle name="Обычный 10_2 смета тепло_ 2012 _ с разбивкой КС Новоникольское" xfId="2197"/>
    <cellStyle name="Обычный 11" xfId="2198"/>
    <cellStyle name="Обычный 11 2" xfId="2199"/>
    <cellStyle name="Обычный 11 3" xfId="2200"/>
    <cellStyle name="Обычный 11 3 2" xfId="2201"/>
    <cellStyle name="Обычный 11 3 2 2" xfId="2202"/>
    <cellStyle name="Обычный 11 3 2 2 2" xfId="2203"/>
    <cellStyle name="Обычный 11 3 2 2 2 2" xfId="2204"/>
    <cellStyle name="Обычный 11 3 2 2 2 3" xfId="2205"/>
    <cellStyle name="Обычный 11 3 2 2 3" xfId="2206"/>
    <cellStyle name="Обычный 11 3 2 2 3 2" xfId="2207"/>
    <cellStyle name="Обычный 11 3 2 2 4" xfId="2208"/>
    <cellStyle name="Обычный 11 3 2 3" xfId="2209"/>
    <cellStyle name="Обычный 11 3 2 3 2" xfId="2210"/>
    <cellStyle name="Обычный 11 3 2 3 3" xfId="2211"/>
    <cellStyle name="Обычный 11 3 2 4" xfId="2212"/>
    <cellStyle name="Обычный 11 3 2 4 2" xfId="2213"/>
    <cellStyle name="Обычный 11 3 2 5" xfId="2214"/>
    <cellStyle name="Обычный 11 3 3" xfId="2215"/>
    <cellStyle name="Обычный 11 3 3 2" xfId="2216"/>
    <cellStyle name="Обычный 11 3 3 2 2" xfId="2217"/>
    <cellStyle name="Обычный 11 3 3 2 2 2" xfId="2218"/>
    <cellStyle name="Обычный 11 3 3 2 2 3" xfId="2219"/>
    <cellStyle name="Обычный 11 3 3 2 3" xfId="2220"/>
    <cellStyle name="Обычный 11 3 3 2 3 2" xfId="2221"/>
    <cellStyle name="Обычный 11 3 3 2 4" xfId="2222"/>
    <cellStyle name="Обычный 11 3 3 3" xfId="2223"/>
    <cellStyle name="Обычный 11 3 3 3 2" xfId="2224"/>
    <cellStyle name="Обычный 11 3 3 3 3" xfId="2225"/>
    <cellStyle name="Обычный 11 3 3 4" xfId="2226"/>
    <cellStyle name="Обычный 11 3 3 4 2" xfId="2227"/>
    <cellStyle name="Обычный 11 3 3 5" xfId="2228"/>
    <cellStyle name="Обычный 11 3 4" xfId="2229"/>
    <cellStyle name="Обычный 11 3 4 2" xfId="2230"/>
    <cellStyle name="Обычный 11 3 4 2 2" xfId="2231"/>
    <cellStyle name="Обычный 11 3 4 2 3" xfId="2232"/>
    <cellStyle name="Обычный 11 3 4 3" xfId="2233"/>
    <cellStyle name="Обычный 11 3 4 3 2" xfId="2234"/>
    <cellStyle name="Обычный 11 3 4 4" xfId="2235"/>
    <cellStyle name="Обычный 11 3 5" xfId="2236"/>
    <cellStyle name="Обычный 11 3 5 2" xfId="2237"/>
    <cellStyle name="Обычный 11 3 5 3" xfId="2238"/>
    <cellStyle name="Обычный 11 3 6" xfId="2239"/>
    <cellStyle name="Обычный 11 3 6 2" xfId="2240"/>
    <cellStyle name="Обычный 11 3 7" xfId="2241"/>
    <cellStyle name="Обычный 11 4" xfId="2242"/>
    <cellStyle name="Обычный 11_Анкета и Приложения 2012_ВиВ (2)" xfId="2243"/>
    <cellStyle name="Обычный 12" xfId="2244"/>
    <cellStyle name="Обычный 12 2" xfId="2245"/>
    <cellStyle name="Обычный 12 2 2" xfId="2246"/>
    <cellStyle name="Обычный 12 2 2 2" xfId="2247"/>
    <cellStyle name="Обычный 12 2 2 2 2" xfId="2248"/>
    <cellStyle name="Обычный 12 2 2 2 3" xfId="2249"/>
    <cellStyle name="Обычный 12 2 2 3" xfId="2250"/>
    <cellStyle name="Обычный 12 2 2 3 2" xfId="2251"/>
    <cellStyle name="Обычный 12 2 2 4" xfId="2252"/>
    <cellStyle name="Обычный 12 2 3" xfId="2253"/>
    <cellStyle name="Обычный 12 2 3 2" xfId="2254"/>
    <cellStyle name="Обычный 12 2 3 3" xfId="2255"/>
    <cellStyle name="Обычный 12 2 4" xfId="2256"/>
    <cellStyle name="Обычный 12 2 4 2" xfId="2257"/>
    <cellStyle name="Обычный 12 2 5" xfId="2258"/>
    <cellStyle name="Обычный 12 3" xfId="2259"/>
    <cellStyle name="Обычный 12 3 2" xfId="2260"/>
    <cellStyle name="Обычный 12 3 2 2" xfId="2261"/>
    <cellStyle name="Обычный 12 3 2 2 2" xfId="2262"/>
    <cellStyle name="Обычный 12 3 2 2 2 2" xfId="2263"/>
    <cellStyle name="Обычный 12 3 2 2 2 3" xfId="2264"/>
    <cellStyle name="Обычный 12 3 2 2 3" xfId="2265"/>
    <cellStyle name="Обычный 12 3 2 2 3 2" xfId="2266"/>
    <cellStyle name="Обычный 12 3 2 2 4" xfId="2267"/>
    <cellStyle name="Обычный 12 3 2 3" xfId="2268"/>
    <cellStyle name="Обычный 12 3 2 3 2" xfId="2269"/>
    <cellStyle name="Обычный 12 3 2 3 2 2" xfId="2270"/>
    <cellStyle name="Обычный 12 3 2 3 2 3" xfId="2271"/>
    <cellStyle name="Обычный 12 3 2 3 3" xfId="2272"/>
    <cellStyle name="Обычный 12 3 2 3 3 2" xfId="2273"/>
    <cellStyle name="Обычный 12 3 2 3 4" xfId="2274"/>
    <cellStyle name="Обычный 12 3 2 4" xfId="2275"/>
    <cellStyle name="Обычный 12 3 2 4 2" xfId="2276"/>
    <cellStyle name="Обычный 12 3 2 4 2 2" xfId="2277"/>
    <cellStyle name="Обычный 12 3 2 4 2 3" xfId="2278"/>
    <cellStyle name="Обычный 12 3 2 4 3" xfId="2279"/>
    <cellStyle name="Обычный 12 3 2 4 3 2" xfId="2280"/>
    <cellStyle name="Обычный 12 3 2 4 4" xfId="2281"/>
    <cellStyle name="Обычный 12 3 2 5" xfId="2282"/>
    <cellStyle name="Обычный 12 3 2 5 2" xfId="2283"/>
    <cellStyle name="Обычный 12 3 2 5 2 2" xfId="2284"/>
    <cellStyle name="Обычный 12 3 2 5 2 3" xfId="2285"/>
    <cellStyle name="Обычный 12 3 2 5 3" xfId="2286"/>
    <cellStyle name="Обычный 12 3 2 5 3 2" xfId="2287"/>
    <cellStyle name="Обычный 12 3 2 5 4" xfId="2288"/>
    <cellStyle name="Обычный 12 3 2 6" xfId="2289"/>
    <cellStyle name="Обычный 12 3 2 6 2" xfId="2290"/>
    <cellStyle name="Обычный 12 3 2 6 3" xfId="2291"/>
    <cellStyle name="Обычный 12 3 2 7" xfId="2292"/>
    <cellStyle name="Обычный 12 3 2 7 2" xfId="2293"/>
    <cellStyle name="Обычный 12 3 2 8" xfId="2294"/>
    <cellStyle name="Обычный 12 3 3" xfId="2295"/>
    <cellStyle name="Обычный 12 3 3 2" xfId="2296"/>
    <cellStyle name="Обычный 12 3 3 2 2" xfId="2297"/>
    <cellStyle name="Обычный 12 3 3 2 3" xfId="2298"/>
    <cellStyle name="Обычный 12 3 3 3" xfId="2299"/>
    <cellStyle name="Обычный 12 3 3 3 2" xfId="2300"/>
    <cellStyle name="Обычный 12 3 3 3 3" xfId="2301"/>
    <cellStyle name="Обычный 12 3 3 4" xfId="2302"/>
    <cellStyle name="Обычный 12 3 3 4 2" xfId="2303"/>
    <cellStyle name="Обычный 12 3 3 5" xfId="2304"/>
    <cellStyle name="Обычный 12 3 4" xfId="2305"/>
    <cellStyle name="Обычный 12 3 4 2" xfId="2306"/>
    <cellStyle name="Обычный 12 3 4 2 2" xfId="2307"/>
    <cellStyle name="Обычный 12 3 4 2 3" xfId="2308"/>
    <cellStyle name="Обычный 12 3 4 3" xfId="2309"/>
    <cellStyle name="Обычный 12 3 4 3 2" xfId="2310"/>
    <cellStyle name="Обычный 12 3 4 4" xfId="2311"/>
    <cellStyle name="Обычный 12 3 5" xfId="2312"/>
    <cellStyle name="Обычный 12 3 5 2" xfId="2313"/>
    <cellStyle name="Обычный 12 3 5 2 2" xfId="2314"/>
    <cellStyle name="Обычный 12 3 5 2 3" xfId="2315"/>
    <cellStyle name="Обычный 12 3 5 3" xfId="2316"/>
    <cellStyle name="Обычный 12 3 5 3 2" xfId="2317"/>
    <cellStyle name="Обычный 12 3 5 4" xfId="2318"/>
    <cellStyle name="Обычный 12 3 6" xfId="2319"/>
    <cellStyle name="Обычный 12 3 6 2" xfId="2320"/>
    <cellStyle name="Обычный 12 3 6 2 2" xfId="2321"/>
    <cellStyle name="Обычный 12 3 6 2 3" xfId="2322"/>
    <cellStyle name="Обычный 12 3 6 3" xfId="2323"/>
    <cellStyle name="Обычный 12 3 6 3 2" xfId="2324"/>
    <cellStyle name="Обычный 12 3 6 4" xfId="2325"/>
    <cellStyle name="Обычный 12 3 7" xfId="2326"/>
    <cellStyle name="Обычный 12 3 7 2" xfId="2327"/>
    <cellStyle name="Обычный 12 3 7 3" xfId="2328"/>
    <cellStyle name="Обычный 12 3 8" xfId="2329"/>
    <cellStyle name="Обычный 12 3 8 2" xfId="2330"/>
    <cellStyle name="Обычный 12 3 9" xfId="2331"/>
    <cellStyle name="Обычный 12 4" xfId="43"/>
    <cellStyle name="Обычный 12 5" xfId="2332"/>
    <cellStyle name="Обычный 12 5 2" xfId="2333"/>
    <cellStyle name="Обычный 12 5 2 2" xfId="2334"/>
    <cellStyle name="Обычный 12 5 2 3" xfId="2335"/>
    <cellStyle name="Обычный 12 5 3" xfId="2336"/>
    <cellStyle name="Обычный 12 5 3 2" xfId="2337"/>
    <cellStyle name="Обычный 12 5 4" xfId="2338"/>
    <cellStyle name="Обычный 12 6" xfId="2339"/>
    <cellStyle name="Обычный 12 6 2" xfId="2340"/>
    <cellStyle name="Обычный 12 6 3" xfId="2341"/>
    <cellStyle name="Обычный 12 7" xfId="2342"/>
    <cellStyle name="Обычный 12 7 2" xfId="2343"/>
    <cellStyle name="Обычный 12 8" xfId="2344"/>
    <cellStyle name="Обычный 12_2 смета тепло_ 2012 _ с разбивкой КС Новоникольское" xfId="2345"/>
    <cellStyle name="Обычный 13" xfId="2346"/>
    <cellStyle name="Обычный 13 2" xfId="87"/>
    <cellStyle name="Обычный 13 2 2" xfId="2347"/>
    <cellStyle name="Обычный 13 3" xfId="2348"/>
    <cellStyle name="Обычный 13 4" xfId="2349"/>
    <cellStyle name="Обычный 14" xfId="44"/>
    <cellStyle name="Обычный 14 2" xfId="2350"/>
    <cellStyle name="Обычный 14 2 2" xfId="2351"/>
    <cellStyle name="Обычный 14 2 3" xfId="2352"/>
    <cellStyle name="Обычный 14 2 3 2" xfId="2353"/>
    <cellStyle name="Обычный 14 2 4" xfId="2354"/>
    <cellStyle name="Обычный 14 3" xfId="2355"/>
    <cellStyle name="Обычный 14 3 2" xfId="2356"/>
    <cellStyle name="Обычный 14 3 2 2" xfId="2357"/>
    <cellStyle name="Обычный 14 3 2 3" xfId="2358"/>
    <cellStyle name="Обычный 14 3 3" xfId="2359"/>
    <cellStyle name="Обычный 14 3 3 2" xfId="2360"/>
    <cellStyle name="Обычный 14 3 4" xfId="2361"/>
    <cellStyle name="Обычный 14 4" xfId="2362"/>
    <cellStyle name="Обычный 14 4 2" xfId="2363"/>
    <cellStyle name="Обычный 14 4 3" xfId="2364"/>
    <cellStyle name="Обычный 14 5" xfId="2365"/>
    <cellStyle name="Обычный 14 6" xfId="2366"/>
    <cellStyle name="Обычный 14_2 смета тепло_ 2012 _ с разбивкой КС Новоникольское" xfId="2367"/>
    <cellStyle name="Обычный 15" xfId="2368"/>
    <cellStyle name="Обычный 15 2" xfId="2369"/>
    <cellStyle name="Обычный 16" xfId="2370"/>
    <cellStyle name="Обычный 16 2" xfId="2371"/>
    <cellStyle name="Обычный 16 2 2" xfId="2372"/>
    <cellStyle name="Обычный 16 2 2 2" xfId="2373"/>
    <cellStyle name="Обычный 16 2 2 3" xfId="2374"/>
    <cellStyle name="Обычный 16 2 3" xfId="2375"/>
    <cellStyle name="Обычный 16 2 3 2" xfId="2376"/>
    <cellStyle name="Обычный 16 2 4" xfId="2377"/>
    <cellStyle name="Обычный 16 3" xfId="2378"/>
    <cellStyle name="Обычный 16 3 2" xfId="2379"/>
    <cellStyle name="Обычный 16 3 2 2" xfId="2380"/>
    <cellStyle name="Обычный 16 3 2 3" xfId="2381"/>
    <cellStyle name="Обычный 16 3 3" xfId="2382"/>
    <cellStyle name="Обычный 16 3 3 2" xfId="2383"/>
    <cellStyle name="Обычный 16 3 4" xfId="2384"/>
    <cellStyle name="Обычный 16 4" xfId="2385"/>
    <cellStyle name="Обычный 16 4 2" xfId="2386"/>
    <cellStyle name="Обычный 16 4 3" xfId="2387"/>
    <cellStyle name="Обычный 17" xfId="2388"/>
    <cellStyle name="Обычный 17 2" xfId="2389"/>
    <cellStyle name="Обычный 17 2 2" xfId="2390"/>
    <cellStyle name="Обычный 17 2 2 2" xfId="2391"/>
    <cellStyle name="Обычный 17 2 2 3" xfId="2392"/>
    <cellStyle name="Обычный 17 2 3" xfId="2393"/>
    <cellStyle name="Обычный 17 2 3 2" xfId="2394"/>
    <cellStyle name="Обычный 17 2 4" xfId="2395"/>
    <cellStyle name="Обычный 17 3" xfId="2396"/>
    <cellStyle name="Обычный 17 3 2" xfId="2397"/>
    <cellStyle name="Обычный 17 3 3" xfId="2398"/>
    <cellStyle name="Обычный 17 4" xfId="2399"/>
    <cellStyle name="Обычный 17 4 2" xfId="2400"/>
    <cellStyle name="Обычный 17 5" xfId="2401"/>
    <cellStyle name="Обычный 18" xfId="2402"/>
    <cellStyle name="Обычный 18 2" xfId="2403"/>
    <cellStyle name="Обычный 18 2 2" xfId="2404"/>
    <cellStyle name="Обычный 18 2 2 2" xfId="2405"/>
    <cellStyle name="Обычный 18 2 2 3" xfId="2406"/>
    <cellStyle name="Обычный 18 2 3" xfId="2407"/>
    <cellStyle name="Обычный 18 2 3 2" xfId="2408"/>
    <cellStyle name="Обычный 18 2 4" xfId="2409"/>
    <cellStyle name="Обычный 18 3" xfId="2410"/>
    <cellStyle name="Обычный 18 3 2" xfId="2411"/>
    <cellStyle name="Обычный 18 3 3" xfId="2412"/>
    <cellStyle name="Обычный 18 4" xfId="2413"/>
    <cellStyle name="Обычный 18 4 2" xfId="2414"/>
    <cellStyle name="Обычный 18 5" xfId="2415"/>
    <cellStyle name="Обычный 19" xfId="2416"/>
    <cellStyle name="Обычный 19 2" xfId="2417"/>
    <cellStyle name="Обычный 19 2 2" xfId="2418"/>
    <cellStyle name="Обычный 19 2 2 2" xfId="2419"/>
    <cellStyle name="Обычный 19 2 2 3" xfId="2420"/>
    <cellStyle name="Обычный 19 2 3" xfId="2421"/>
    <cellStyle name="Обычный 19 2 3 2" xfId="2422"/>
    <cellStyle name="Обычный 19 2 4" xfId="2423"/>
    <cellStyle name="Обычный 19 3" xfId="2424"/>
    <cellStyle name="Обычный 19 3 2" xfId="2425"/>
    <cellStyle name="Обычный 19 3 3" xfId="2426"/>
    <cellStyle name="Обычный 19 4" xfId="2427"/>
    <cellStyle name="Обычный 19 4 2" xfId="2428"/>
    <cellStyle name="Обычный 19 5" xfId="2429"/>
    <cellStyle name="Обычный 2" xfId="45"/>
    <cellStyle name="Обычный 2 10" xfId="2430"/>
    <cellStyle name="Обычный 2 10 2" xfId="2431"/>
    <cellStyle name="Обычный 2 10 2 2" xfId="2432"/>
    <cellStyle name="Обычный 2 10 2 2 2" xfId="2433"/>
    <cellStyle name="Обычный 2 10 2 2 2 2" xfId="2434"/>
    <cellStyle name="Обычный 2 10 2 2 2 3" xfId="2435"/>
    <cellStyle name="Обычный 2 10 2 2 3" xfId="2436"/>
    <cellStyle name="Обычный 2 10 2 2 3 2" xfId="2437"/>
    <cellStyle name="Обычный 2 10 2 2 4" xfId="2438"/>
    <cellStyle name="Обычный 2 10 2 3" xfId="2439"/>
    <cellStyle name="Обычный 2 10 2 3 2" xfId="2440"/>
    <cellStyle name="Обычный 2 10 2 3 3" xfId="2441"/>
    <cellStyle name="Обычный 2 10 2 4" xfId="2442"/>
    <cellStyle name="Обычный 2 10 2 4 2" xfId="2443"/>
    <cellStyle name="Обычный 2 10 2 5" xfId="2444"/>
    <cellStyle name="Обычный 2 10 3" xfId="2445"/>
    <cellStyle name="Обычный 2 10 3 2" xfId="2446"/>
    <cellStyle name="Обычный 2 10 3 2 2" xfId="2447"/>
    <cellStyle name="Обычный 2 10 3 2 3" xfId="2448"/>
    <cellStyle name="Обычный 2 10 3 3" xfId="2449"/>
    <cellStyle name="Обычный 2 10 3 3 2" xfId="2450"/>
    <cellStyle name="Обычный 2 10 3 4" xfId="2451"/>
    <cellStyle name="Обычный 2 10 4" xfId="2452"/>
    <cellStyle name="Обычный 2 10 4 2" xfId="2453"/>
    <cellStyle name="Обычный 2 10 4 3" xfId="2454"/>
    <cellStyle name="Обычный 2 10 5" xfId="2455"/>
    <cellStyle name="Обычный 2 10 5 2" xfId="2456"/>
    <cellStyle name="Обычный 2 10 6" xfId="2457"/>
    <cellStyle name="Обычный 2 11" xfId="2458"/>
    <cellStyle name="Обычный 2 11 2" xfId="2459"/>
    <cellStyle name="Обычный 2 11 2 2" xfId="2460"/>
    <cellStyle name="Обычный 2 11 2 2 2" xfId="2461"/>
    <cellStyle name="Обычный 2 11 2 2 3" xfId="2462"/>
    <cellStyle name="Обычный 2 11 2 3" xfId="2463"/>
    <cellStyle name="Обычный 2 11 2 3 2" xfId="2464"/>
    <cellStyle name="Обычный 2 11 2 4" xfId="2465"/>
    <cellStyle name="Обычный 2 11 3" xfId="2466"/>
    <cellStyle name="Обычный 2 11 3 2" xfId="2467"/>
    <cellStyle name="Обычный 2 11 3 3" xfId="2468"/>
    <cellStyle name="Обычный 2 11 4" xfId="2469"/>
    <cellStyle name="Обычный 2 11 4 2" xfId="2470"/>
    <cellStyle name="Обычный 2 11 5" xfId="2471"/>
    <cellStyle name="Обычный 2 12" xfId="2472"/>
    <cellStyle name="Обычный 2 12 2" xfId="2473"/>
    <cellStyle name="Обычный 2 12 2 2" xfId="2474"/>
    <cellStyle name="Обычный 2 12 2 2 2" xfId="2475"/>
    <cellStyle name="Обычный 2 12 2 2 3" xfId="2476"/>
    <cellStyle name="Обычный 2 12 2 3" xfId="2477"/>
    <cellStyle name="Обычный 2 12 2 3 2" xfId="2478"/>
    <cellStyle name="Обычный 2 12 2 4" xfId="2479"/>
    <cellStyle name="Обычный 2 12 3" xfId="2480"/>
    <cellStyle name="Обычный 2 12 3 2" xfId="2481"/>
    <cellStyle name="Обычный 2 12 3 3" xfId="2482"/>
    <cellStyle name="Обычный 2 12 4" xfId="2483"/>
    <cellStyle name="Обычный 2 12 4 2" xfId="2484"/>
    <cellStyle name="Обычный 2 12 5" xfId="2485"/>
    <cellStyle name="Обычный 2 13" xfId="2486"/>
    <cellStyle name="Обычный 2 13 2" xfId="2487"/>
    <cellStyle name="Обычный 2 13 2 2" xfId="2488"/>
    <cellStyle name="Обычный 2 13 2 2 2" xfId="2489"/>
    <cellStyle name="Обычный 2 13 2 2 3" xfId="2490"/>
    <cellStyle name="Обычный 2 13 2 3" xfId="2491"/>
    <cellStyle name="Обычный 2 13 2 3 2" xfId="2492"/>
    <cellStyle name="Обычный 2 13 2 4" xfId="2493"/>
    <cellStyle name="Обычный 2 13 3" xfId="2494"/>
    <cellStyle name="Обычный 2 13 3 2" xfId="2495"/>
    <cellStyle name="Обычный 2 13 3 3" xfId="2496"/>
    <cellStyle name="Обычный 2 13 4" xfId="2497"/>
    <cellStyle name="Обычный 2 13 4 2" xfId="2498"/>
    <cellStyle name="Обычный 2 13 5" xfId="2499"/>
    <cellStyle name="Обычный 2 14" xfId="2500"/>
    <cellStyle name="Обычный 2 15" xfId="2501"/>
    <cellStyle name="Обычный 2 15 2" xfId="2502"/>
    <cellStyle name="Обычный 2 2" xfId="65"/>
    <cellStyle name="Обычный 2 2 2" xfId="66"/>
    <cellStyle name="Обычный 2 2 2 2" xfId="67"/>
    <cellStyle name="Обычный 2 2 2 3" xfId="2503"/>
    <cellStyle name="Обычный 2 2 2 4" xfId="46"/>
    <cellStyle name="Обычный 2 2 2_2 смета тепло_ 2012 _ с разбивкой КС Новоникольское" xfId="2504"/>
    <cellStyle name="Обычный 2 2 3" xfId="2505"/>
    <cellStyle name="Обычный 2 2 3 2" xfId="2506"/>
    <cellStyle name="Обычный 2 2 3 3" xfId="2507"/>
    <cellStyle name="Обычный 2 2 4" xfId="2508"/>
    <cellStyle name="Обычный 2 2 4 2" xfId="2509"/>
    <cellStyle name="Обычный 2 2 4 3" xfId="2510"/>
    <cellStyle name="Обычный 2 2 4 3 2" xfId="2511"/>
    <cellStyle name="Обычный 2 2 4 4" xfId="2512"/>
    <cellStyle name="Обычный 2 2 5" xfId="2513"/>
    <cellStyle name="Обычный 2 2 5 2" xfId="2514"/>
    <cellStyle name="Обычный 2 2 5 2 2" xfId="2515"/>
    <cellStyle name="Обычный 2 2 5 2 3" xfId="2516"/>
    <cellStyle name="Обычный 2 2 5 3" xfId="2517"/>
    <cellStyle name="Обычный 2 2 5 3 2" xfId="2518"/>
    <cellStyle name="Обычный 2 2 5 4" xfId="2519"/>
    <cellStyle name="Обычный 2 2 6" xfId="2520"/>
    <cellStyle name="Обычный 2 2 6 2" xfId="2521"/>
    <cellStyle name="Обычный 2 2 6 2 2" xfId="2522"/>
    <cellStyle name="Обычный 2 2 6 2 3" xfId="2523"/>
    <cellStyle name="Обычный 2 2 6 3" xfId="2524"/>
    <cellStyle name="Обычный 2 2 6 3 2" xfId="2525"/>
    <cellStyle name="Обычный 2 2 6 4" xfId="2526"/>
    <cellStyle name="Обычный 2 2 7" xfId="2527"/>
    <cellStyle name="Обычный 2 2 7 2" xfId="2528"/>
    <cellStyle name="Обычный 2 2 7 3" xfId="2529"/>
    <cellStyle name="Обычный 2 2_1  Тепл.нагрузки-2010 Кедровый" xfId="2530"/>
    <cellStyle name="Обычный 2 3" xfId="2531"/>
    <cellStyle name="Обычный 2 3 10" xfId="2532"/>
    <cellStyle name="Обычный 2 3 10 2" xfId="2533"/>
    <cellStyle name="Обычный 2 3 11" xfId="2534"/>
    <cellStyle name="Обычный 2 3 12" xfId="2535"/>
    <cellStyle name="Обычный 2 3 2" xfId="2536"/>
    <cellStyle name="Обычный 2 3 2 2" xfId="2537"/>
    <cellStyle name="Обычный 2 3 2 2 2" xfId="2538"/>
    <cellStyle name="Обычный 2 3 2 2 2 2" xfId="2539"/>
    <cellStyle name="Обычный 2 3 2 2 2 2 2" xfId="2540"/>
    <cellStyle name="Обычный 2 3 2 2 2 2 3" xfId="2541"/>
    <cellStyle name="Обычный 2 3 2 2 2 3" xfId="2542"/>
    <cellStyle name="Обычный 2 3 2 2 2 3 2" xfId="2543"/>
    <cellStyle name="Обычный 2 3 2 2 2 4" xfId="2544"/>
    <cellStyle name="Обычный 2 3 2 2 3" xfId="2545"/>
    <cellStyle name="Обычный 2 3 2 2 3 2" xfId="2546"/>
    <cellStyle name="Обычный 2 3 2 2 3 2 2" xfId="2547"/>
    <cellStyle name="Обычный 2 3 2 2 3 2 3" xfId="2548"/>
    <cellStyle name="Обычный 2 3 2 2 3 3" xfId="2549"/>
    <cellStyle name="Обычный 2 3 2 2 3 3 2" xfId="2550"/>
    <cellStyle name="Обычный 2 3 2 2 3 4" xfId="2551"/>
    <cellStyle name="Обычный 2 3 2 2 4" xfId="2552"/>
    <cellStyle name="Обычный 2 3 2 2 4 2" xfId="2553"/>
    <cellStyle name="Обычный 2 3 2 2 4 2 2" xfId="2554"/>
    <cellStyle name="Обычный 2 3 2 2 4 2 3" xfId="2555"/>
    <cellStyle name="Обычный 2 3 2 2 4 3" xfId="2556"/>
    <cellStyle name="Обычный 2 3 2 2 4 3 2" xfId="2557"/>
    <cellStyle name="Обычный 2 3 2 2 4 4" xfId="2558"/>
    <cellStyle name="Обычный 2 3 2 2 5" xfId="2559"/>
    <cellStyle name="Обычный 2 3 2 2 5 2" xfId="2560"/>
    <cellStyle name="Обычный 2 3 2 2 5 2 2" xfId="2561"/>
    <cellStyle name="Обычный 2 3 2 2 5 2 3" xfId="2562"/>
    <cellStyle name="Обычный 2 3 2 2 5 3" xfId="2563"/>
    <cellStyle name="Обычный 2 3 2 2 5 3 2" xfId="2564"/>
    <cellStyle name="Обычный 2 3 2 2 5 4" xfId="2565"/>
    <cellStyle name="Обычный 2 3 2 2 6" xfId="2566"/>
    <cellStyle name="Обычный 2 3 2 2 6 2" xfId="2567"/>
    <cellStyle name="Обычный 2 3 2 2 6 3" xfId="2568"/>
    <cellStyle name="Обычный 2 3 2 2 7" xfId="2569"/>
    <cellStyle name="Обычный 2 3 2 2 7 2" xfId="2570"/>
    <cellStyle name="Обычный 2 3 2 2 8" xfId="2571"/>
    <cellStyle name="Обычный 2 3 2 3" xfId="2572"/>
    <cellStyle name="Обычный 2 3 2 3 2" xfId="2573"/>
    <cellStyle name="Обычный 2 3 2 3 2 2" xfId="2574"/>
    <cellStyle name="Обычный 2 3 2 3 2 2 2" xfId="2575"/>
    <cellStyle name="Обычный 2 3 2 3 2 2 3" xfId="2576"/>
    <cellStyle name="Обычный 2 3 2 3 2 3" xfId="2577"/>
    <cellStyle name="Обычный 2 3 2 3 2 3 2" xfId="2578"/>
    <cellStyle name="Обычный 2 3 2 3 2 4" xfId="2579"/>
    <cellStyle name="Обычный 2 3 2 3 3" xfId="2580"/>
    <cellStyle name="Обычный 2 3 2 3 3 2" xfId="2581"/>
    <cellStyle name="Обычный 2 3 2 3 3 3" xfId="2582"/>
    <cellStyle name="Обычный 2 3 2 3 4" xfId="2583"/>
    <cellStyle name="Обычный 2 3 2 3 4 2" xfId="2584"/>
    <cellStyle name="Обычный 2 3 2 3 5" xfId="2585"/>
    <cellStyle name="Обычный 2 3 2 4" xfId="2586"/>
    <cellStyle name="Обычный 2 3 2 4 2" xfId="2587"/>
    <cellStyle name="Обычный 2 3 2 4 2 2" xfId="2588"/>
    <cellStyle name="Обычный 2 3 2 4 2 3" xfId="2589"/>
    <cellStyle name="Обычный 2 3 2 4 3" xfId="2590"/>
    <cellStyle name="Обычный 2 3 2 4 3 2" xfId="2591"/>
    <cellStyle name="Обычный 2 3 2 4 4" xfId="2592"/>
    <cellStyle name="Обычный 2 3 2 5" xfId="2593"/>
    <cellStyle name="Обычный 2 3 2 5 2" xfId="2594"/>
    <cellStyle name="Обычный 2 3 2 5 2 2" xfId="2595"/>
    <cellStyle name="Обычный 2 3 2 5 2 3" xfId="2596"/>
    <cellStyle name="Обычный 2 3 2 5 3" xfId="2597"/>
    <cellStyle name="Обычный 2 3 2 5 3 2" xfId="2598"/>
    <cellStyle name="Обычный 2 3 2 5 4" xfId="2599"/>
    <cellStyle name="Обычный 2 3 2 6" xfId="2600"/>
    <cellStyle name="Обычный 2 3 2 6 2" xfId="2601"/>
    <cellStyle name="Обычный 2 3 2 6 2 2" xfId="2602"/>
    <cellStyle name="Обычный 2 3 2 6 2 3" xfId="2603"/>
    <cellStyle name="Обычный 2 3 2 6 3" xfId="2604"/>
    <cellStyle name="Обычный 2 3 2 6 3 2" xfId="2605"/>
    <cellStyle name="Обычный 2 3 2 6 4" xfId="2606"/>
    <cellStyle name="Обычный 2 3 2 7" xfId="2607"/>
    <cellStyle name="Обычный 2 3 2 7 2" xfId="2608"/>
    <cellStyle name="Обычный 2 3 2 7 3" xfId="2609"/>
    <cellStyle name="Обычный 2 3 3" xfId="2610"/>
    <cellStyle name="Обычный 2 3 3 2" xfId="2611"/>
    <cellStyle name="Обычный 2 3 3 2 2" xfId="2612"/>
    <cellStyle name="Обычный 2 3 3 2 2 2" xfId="2613"/>
    <cellStyle name="Обычный 2 3 3 2 2 3" xfId="2614"/>
    <cellStyle name="Обычный 2 3 3 2 3" xfId="2615"/>
    <cellStyle name="Обычный 2 3 3 2 3 2" xfId="2616"/>
    <cellStyle name="Обычный 2 3 3 2 4" xfId="2617"/>
    <cellStyle name="Обычный 2 3 3 3" xfId="2618"/>
    <cellStyle name="Обычный 2 3 3 4" xfId="2619"/>
    <cellStyle name="Обычный 2 3 3 4 2" xfId="2620"/>
    <cellStyle name="Обычный 2 3 3 4 3" xfId="2621"/>
    <cellStyle name="Обычный 2 3 3 5" xfId="2622"/>
    <cellStyle name="Обычный 2 3 3 5 2" xfId="2623"/>
    <cellStyle name="Обычный 2 3 3 6" xfId="2624"/>
    <cellStyle name="Обычный 2 3 4" xfId="2625"/>
    <cellStyle name="Обычный 2 3 4 2" xfId="2626"/>
    <cellStyle name="Обычный 2 3 4 2 2" xfId="2627"/>
    <cellStyle name="Обычный 2 3 4 2 2 2" xfId="2628"/>
    <cellStyle name="Обычный 2 3 4 2 2 3" xfId="2629"/>
    <cellStyle name="Обычный 2 3 4 2 3" xfId="2630"/>
    <cellStyle name="Обычный 2 3 4 2 3 2" xfId="2631"/>
    <cellStyle name="Обычный 2 3 4 2 4" xfId="2632"/>
    <cellStyle name="Обычный 2 3 4 3" xfId="2633"/>
    <cellStyle name="Обычный 2 3 4 3 2" xfId="2634"/>
    <cellStyle name="Обычный 2 3 4 3 2 2" xfId="2635"/>
    <cellStyle name="Обычный 2 3 4 3 2 3" xfId="2636"/>
    <cellStyle name="Обычный 2 3 4 3 3" xfId="2637"/>
    <cellStyle name="Обычный 2 3 4 3 3 2" xfId="2638"/>
    <cellStyle name="Обычный 2 3 4 3 4" xfId="2639"/>
    <cellStyle name="Обычный 2 3 4 4" xfId="2640"/>
    <cellStyle name="Обычный 2 3 4 4 2" xfId="2641"/>
    <cellStyle name="Обычный 2 3 4 4 2 2" xfId="2642"/>
    <cellStyle name="Обычный 2 3 4 4 2 3" xfId="2643"/>
    <cellStyle name="Обычный 2 3 4 4 3" xfId="2644"/>
    <cellStyle name="Обычный 2 3 4 4 3 2" xfId="2645"/>
    <cellStyle name="Обычный 2 3 4 4 4" xfId="2646"/>
    <cellStyle name="Обычный 2 3 4 5" xfId="2647"/>
    <cellStyle name="Обычный 2 3 4 5 2" xfId="2648"/>
    <cellStyle name="Обычный 2 3 4 5 2 2" xfId="2649"/>
    <cellStyle name="Обычный 2 3 4 5 2 3" xfId="2650"/>
    <cellStyle name="Обычный 2 3 4 5 3" xfId="2651"/>
    <cellStyle name="Обычный 2 3 4 5 3 2" xfId="2652"/>
    <cellStyle name="Обычный 2 3 4 5 4" xfId="2653"/>
    <cellStyle name="Обычный 2 3 4 6" xfId="2654"/>
    <cellStyle name="Обычный 2 3 4 6 2" xfId="2655"/>
    <cellStyle name="Обычный 2 3 4 6 3" xfId="2656"/>
    <cellStyle name="Обычный 2 3 4 7" xfId="2657"/>
    <cellStyle name="Обычный 2 3 4 7 2" xfId="2658"/>
    <cellStyle name="Обычный 2 3 4 8" xfId="2659"/>
    <cellStyle name="Обычный 2 3 5" xfId="2660"/>
    <cellStyle name="Обычный 2 3 5 2" xfId="2661"/>
    <cellStyle name="Обычный 2 3 5 2 2" xfId="2662"/>
    <cellStyle name="Обычный 2 3 5 2 3" xfId="2663"/>
    <cellStyle name="Обычный 2 3 5 3" xfId="2664"/>
    <cellStyle name="Обычный 2 3 5 3 2" xfId="2665"/>
    <cellStyle name="Обычный 2 3 5 3 3" xfId="2666"/>
    <cellStyle name="Обычный 2 3 5 4" xfId="2667"/>
    <cellStyle name="Обычный 2 3 5 4 2" xfId="2668"/>
    <cellStyle name="Обычный 2 3 5 5" xfId="2669"/>
    <cellStyle name="Обычный 2 3 6" xfId="2670"/>
    <cellStyle name="Обычный 2 3 6 2" xfId="2671"/>
    <cellStyle name="Обычный 2 3 6 2 2" xfId="2672"/>
    <cellStyle name="Обычный 2 3 6 2 3" xfId="2673"/>
    <cellStyle name="Обычный 2 3 6 3" xfId="2674"/>
    <cellStyle name="Обычный 2 3 6 3 2" xfId="2675"/>
    <cellStyle name="Обычный 2 3 6 4" xfId="2676"/>
    <cellStyle name="Обычный 2 3 7" xfId="2677"/>
    <cellStyle name="Обычный 2 3 7 2" xfId="2678"/>
    <cellStyle name="Обычный 2 3 7 2 2" xfId="2679"/>
    <cellStyle name="Обычный 2 3 7 2 3" xfId="2680"/>
    <cellStyle name="Обычный 2 3 7 3" xfId="2681"/>
    <cellStyle name="Обычный 2 3 7 3 2" xfId="2682"/>
    <cellStyle name="Обычный 2 3 7 4" xfId="2683"/>
    <cellStyle name="Обычный 2 3 8" xfId="2684"/>
    <cellStyle name="Обычный 2 3 8 2" xfId="2685"/>
    <cellStyle name="Обычный 2 3 8 2 2" xfId="2686"/>
    <cellStyle name="Обычный 2 3 8 2 3" xfId="2687"/>
    <cellStyle name="Обычный 2 3 8 3" xfId="2688"/>
    <cellStyle name="Обычный 2 3 8 3 2" xfId="2689"/>
    <cellStyle name="Обычный 2 3 8 4" xfId="2690"/>
    <cellStyle name="Обычный 2 3 9" xfId="2691"/>
    <cellStyle name="Обычный 2 3 9 2" xfId="2692"/>
    <cellStyle name="Обычный 2 3 9 3" xfId="2693"/>
    <cellStyle name="Обычный 2 3_12.1" xfId="2694"/>
    <cellStyle name="Обычный 2 4" xfId="2695"/>
    <cellStyle name="Обычный 2 4 2" xfId="2696"/>
    <cellStyle name="Обычный 2 4 3" xfId="2697"/>
    <cellStyle name="Обычный 2 4 4" xfId="2698"/>
    <cellStyle name="Обычный 2 4 5" xfId="2699"/>
    <cellStyle name="Обычный 2 4_2 смета тепло_ 2012 _ с разбивкой КС Новоникольское" xfId="2700"/>
    <cellStyle name="Обычный 2 5" xfId="2701"/>
    <cellStyle name="Обычный 2 5 2" xfId="2702"/>
    <cellStyle name="Обычный 2 5 3" xfId="2703"/>
    <cellStyle name="Обычный 2 5 3 2" xfId="2704"/>
    <cellStyle name="Обычный 2 5 3 2 2" xfId="2705"/>
    <cellStyle name="Обычный 2 5 3 2 3" xfId="2706"/>
    <cellStyle name="Обычный 2 5 3 3" xfId="2707"/>
    <cellStyle name="Обычный 2 5 3 3 2" xfId="2708"/>
    <cellStyle name="Обычный 2 5 3 3 3" xfId="2709"/>
    <cellStyle name="Обычный 2 5 3 4" xfId="2710"/>
    <cellStyle name="Обычный 2 5 3 4 2" xfId="2711"/>
    <cellStyle name="Обычный 2 5 3 5" xfId="2712"/>
    <cellStyle name="Обычный 2 5 4" xfId="2713"/>
    <cellStyle name="Обычный 2 5 4 2" xfId="2714"/>
    <cellStyle name="Обычный 2 5 4 2 2" xfId="2715"/>
    <cellStyle name="Обычный 2 5 4 2 3" xfId="2716"/>
    <cellStyle name="Обычный 2 5 4 3" xfId="2717"/>
    <cellStyle name="Обычный 2 5 4 3 2" xfId="2718"/>
    <cellStyle name="Обычный 2 5 4 4" xfId="2719"/>
    <cellStyle name="Обычный 2 5 5" xfId="2720"/>
    <cellStyle name="Обычный 2 5 5 2" xfId="2721"/>
    <cellStyle name="Обычный 2 5 5 2 2" xfId="2722"/>
    <cellStyle name="Обычный 2 5 5 2 3" xfId="2723"/>
    <cellStyle name="Обычный 2 5 5 3" xfId="2724"/>
    <cellStyle name="Обычный 2 5 5 3 2" xfId="2725"/>
    <cellStyle name="Обычный 2 5 5 4" xfId="2726"/>
    <cellStyle name="Обычный 2 5 6" xfId="2727"/>
    <cellStyle name="Обычный 2 5 6 2" xfId="2728"/>
    <cellStyle name="Обычный 2 5 6 2 2" xfId="2729"/>
    <cellStyle name="Обычный 2 5 6 2 3" xfId="2730"/>
    <cellStyle name="Обычный 2 5 6 3" xfId="2731"/>
    <cellStyle name="Обычный 2 5 6 3 2" xfId="2732"/>
    <cellStyle name="Обычный 2 5 6 4" xfId="2733"/>
    <cellStyle name="Обычный 2 5 7" xfId="2734"/>
    <cellStyle name="Обычный 2 5 7 2" xfId="2735"/>
    <cellStyle name="Обычный 2 5 7 3" xfId="2736"/>
    <cellStyle name="Обычный 2 5 8" xfId="2737"/>
    <cellStyle name="Обычный 2 5 8 2" xfId="2738"/>
    <cellStyle name="Обычный 2 5 9" xfId="2739"/>
    <cellStyle name="Обычный 2 5_2 смета тепло_ 2012 _ с разбивкой КС Новоникольское" xfId="2740"/>
    <cellStyle name="Обычный 2 6" xfId="2741"/>
    <cellStyle name="Обычный 2 6 2" xfId="2742"/>
    <cellStyle name="Обычный 2 6 3" xfId="2743"/>
    <cellStyle name="Обычный 2 6 4" xfId="2744"/>
    <cellStyle name="Обычный 2 6_2 смета тепло_ 2012 _ с разбивкой КС Новоникольское" xfId="2745"/>
    <cellStyle name="Обычный 2 7" xfId="2746"/>
    <cellStyle name="Обычный 2 7 2" xfId="2747"/>
    <cellStyle name="Обычный 2 7 2 2" xfId="2748"/>
    <cellStyle name="Обычный 2 7 2 2 2" xfId="2749"/>
    <cellStyle name="Обычный 2 7 2 2 3" xfId="2750"/>
    <cellStyle name="Обычный 2 7 3" xfId="2751"/>
    <cellStyle name="Обычный 2 7 3 2" xfId="2752"/>
    <cellStyle name="Обычный 2 7 3 2 2" xfId="2753"/>
    <cellStyle name="Обычный 2 7 3 2 3" xfId="2754"/>
    <cellStyle name="Обычный 2 7 3 3" xfId="2755"/>
    <cellStyle name="Обычный 2 7 3 3 2" xfId="2756"/>
    <cellStyle name="Обычный 2 7 3 4" xfId="2757"/>
    <cellStyle name="Обычный 2 7 4" xfId="2758"/>
    <cellStyle name="Обычный 2 7 5" xfId="2759"/>
    <cellStyle name="Обычный 2 7 5 2" xfId="2760"/>
    <cellStyle name="Обычный 2 7 5 3" xfId="2761"/>
    <cellStyle name="Обычный 2 7 6" xfId="2762"/>
    <cellStyle name="Обычный 2 7 6 2" xfId="2763"/>
    <cellStyle name="Обычный 2 7 7" xfId="2764"/>
    <cellStyle name="Обычный 2 8" xfId="2765"/>
    <cellStyle name="Обычный 2 8 2" xfId="2766"/>
    <cellStyle name="Обычный 2 8 2 2" xfId="2767"/>
    <cellStyle name="Обычный 2 8 2 2 2" xfId="2768"/>
    <cellStyle name="Обычный 2 8 2 2 3" xfId="2769"/>
    <cellStyle name="Обычный 2 8 2 3" xfId="2770"/>
    <cellStyle name="Обычный 2 8 2 3 2" xfId="2771"/>
    <cellStyle name="Обычный 2 8 2 4" xfId="2772"/>
    <cellStyle name="Обычный 2 8 3" xfId="2773"/>
    <cellStyle name="Обычный 2 8 3 2" xfId="2774"/>
    <cellStyle name="Обычный 2 8 3 2 2" xfId="2775"/>
    <cellStyle name="Обычный 2 8 3 2 3" xfId="2776"/>
    <cellStyle name="Обычный 2 8 3 3" xfId="2777"/>
    <cellStyle name="Обычный 2 8 3 3 2" xfId="2778"/>
    <cellStyle name="Обычный 2 8 3 4" xfId="2779"/>
    <cellStyle name="Обычный 2 8 4" xfId="2780"/>
    <cellStyle name="Обычный 2 8 4 2" xfId="2781"/>
    <cellStyle name="Обычный 2 8 4 3" xfId="2782"/>
    <cellStyle name="Обычный 2 9" xfId="2783"/>
    <cellStyle name="Обычный 2 9 2" xfId="2784"/>
    <cellStyle name="Обычный 2 9 2 2" xfId="2785"/>
    <cellStyle name="Обычный 2 9 2 2 2" xfId="2786"/>
    <cellStyle name="Обычный 2 9 2 2 3" xfId="2787"/>
    <cellStyle name="Обычный 2 9 2 3" xfId="2788"/>
    <cellStyle name="Обычный 2 9 2 3 2" xfId="2789"/>
    <cellStyle name="Обычный 2 9 2 4" xfId="2790"/>
    <cellStyle name="Обычный 2 9 3" xfId="2791"/>
    <cellStyle name="Обычный 2 9 3 2" xfId="2792"/>
    <cellStyle name="Обычный 2 9 3 2 2" xfId="2793"/>
    <cellStyle name="Обычный 2 9 3 2 3" xfId="2794"/>
    <cellStyle name="Обычный 2 9 3 3" xfId="2795"/>
    <cellStyle name="Обычный 2 9 3 3 2" xfId="2796"/>
    <cellStyle name="Обычный 2 9 3 4" xfId="2797"/>
    <cellStyle name="Обычный 2 9 4" xfId="2798"/>
    <cellStyle name="Обычный 2 9 4 2" xfId="2799"/>
    <cellStyle name="Обычный 2 9 4 2 2" xfId="2800"/>
    <cellStyle name="Обычный 2 9 4 2 3" xfId="2801"/>
    <cellStyle name="Обычный 2 9 4 3" xfId="2802"/>
    <cellStyle name="Обычный 2 9 4 3 2" xfId="2803"/>
    <cellStyle name="Обычный 2 9 4 4" xfId="2804"/>
    <cellStyle name="Обычный 2 9 5" xfId="2805"/>
    <cellStyle name="Обычный 2 9 5 2" xfId="2806"/>
    <cellStyle name="Обычный 2 9 5 3" xfId="2807"/>
    <cellStyle name="Обычный 2 9 6" xfId="2808"/>
    <cellStyle name="Обычный 2 9 6 2" xfId="2809"/>
    <cellStyle name="Обычный 2 9 7" xfId="2810"/>
    <cellStyle name="Обычный 2_1" xfId="2811"/>
    <cellStyle name="Обычный 20" xfId="2812"/>
    <cellStyle name="Обычный 20 2" xfId="2813"/>
    <cellStyle name="Обычный 20 2 2" xfId="2814"/>
    <cellStyle name="Обычный 20 2 2 2" xfId="2815"/>
    <cellStyle name="Обычный 20 2 2 3" xfId="2816"/>
    <cellStyle name="Обычный 20 2 3" xfId="2817"/>
    <cellStyle name="Обычный 20 2 3 2" xfId="2818"/>
    <cellStyle name="Обычный 20 2 4" xfId="2819"/>
    <cellStyle name="Обычный 20 3" xfId="2820"/>
    <cellStyle name="Обычный 20 3 2" xfId="2821"/>
    <cellStyle name="Обычный 20 3 3" xfId="2822"/>
    <cellStyle name="Обычный 20 4" xfId="2823"/>
    <cellStyle name="Обычный 20 4 2" xfId="2824"/>
    <cellStyle name="Обычный 20 5" xfId="2825"/>
    <cellStyle name="Обычный 21" xfId="2826"/>
    <cellStyle name="Обычный 21 2" xfId="2827"/>
    <cellStyle name="Обычный 21 2 2" xfId="2828"/>
    <cellStyle name="Обычный 21 2 2 2" xfId="2829"/>
    <cellStyle name="Обычный 21 2 2 3" xfId="2830"/>
    <cellStyle name="Обычный 21 2 3" xfId="2831"/>
    <cellStyle name="Обычный 21 2 3 2" xfId="2832"/>
    <cellStyle name="Обычный 21 2 4" xfId="2833"/>
    <cellStyle name="Обычный 21 3" xfId="2834"/>
    <cellStyle name="Обычный 21 3 2" xfId="2835"/>
    <cellStyle name="Обычный 21 3 3" xfId="2836"/>
    <cellStyle name="Обычный 21 4" xfId="2837"/>
    <cellStyle name="Обычный 21 4 2" xfId="2838"/>
    <cellStyle name="Обычный 21 5" xfId="2839"/>
    <cellStyle name="Обычный 22" xfId="2840"/>
    <cellStyle name="Обычный 22 2" xfId="2841"/>
    <cellStyle name="Обычный 22 2 2" xfId="2842"/>
    <cellStyle name="Обычный 22 2 2 2" xfId="2843"/>
    <cellStyle name="Обычный 22 2 2 3" xfId="2844"/>
    <cellStyle name="Обычный 22 2 3" xfId="2845"/>
    <cellStyle name="Обычный 22 2 3 2" xfId="2846"/>
    <cellStyle name="Обычный 22 2 4" xfId="2847"/>
    <cellStyle name="Обычный 22 3" xfId="2848"/>
    <cellStyle name="Обычный 22 3 2" xfId="2849"/>
    <cellStyle name="Обычный 22 3 3" xfId="2850"/>
    <cellStyle name="Обычный 22 4" xfId="2851"/>
    <cellStyle name="Обычный 22 4 2" xfId="2852"/>
    <cellStyle name="Обычный 22 5" xfId="2853"/>
    <cellStyle name="Обычный 23" xfId="79"/>
    <cellStyle name="Обычный 23 2" xfId="2854"/>
    <cellStyle name="Обычный 23 2 2" xfId="2855"/>
    <cellStyle name="Обычный 23 2 2 2" xfId="2856"/>
    <cellStyle name="Обычный 23 2 2 3" xfId="2857"/>
    <cellStyle name="Обычный 23 2 3" xfId="2858"/>
    <cellStyle name="Обычный 23 2 3 2" xfId="2859"/>
    <cellStyle name="Обычный 23 2 4" xfId="2860"/>
    <cellStyle name="Обычный 23 3" xfId="2861"/>
    <cellStyle name="Обычный 23 3 2" xfId="2862"/>
    <cellStyle name="Обычный 23 3 3" xfId="2863"/>
    <cellStyle name="Обычный 23 4" xfId="2864"/>
    <cellStyle name="Обычный 23 4 2" xfId="2865"/>
    <cellStyle name="Обычный 23 5" xfId="2866"/>
    <cellStyle name="Обычный 24" xfId="2867"/>
    <cellStyle name="Обычный 24 2" xfId="2868"/>
    <cellStyle name="Обычный 24 2 2" xfId="2869"/>
    <cellStyle name="Обычный 24 2 2 2" xfId="2870"/>
    <cellStyle name="Обычный 24 2 2 3" xfId="2871"/>
    <cellStyle name="Обычный 24 2 3" xfId="2872"/>
    <cellStyle name="Обычный 24 2 3 2" xfId="2873"/>
    <cellStyle name="Обычный 24 2 4" xfId="2874"/>
    <cellStyle name="Обычный 24 3" xfId="2875"/>
    <cellStyle name="Обычный 24 3 2" xfId="2876"/>
    <cellStyle name="Обычный 24 3 3" xfId="2877"/>
    <cellStyle name="Обычный 24 4" xfId="2878"/>
    <cellStyle name="Обычный 24 4 2" xfId="2879"/>
    <cellStyle name="Обычный 24 5" xfId="2880"/>
    <cellStyle name="Обычный 25" xfId="2881"/>
    <cellStyle name="Обычный 25 2" xfId="2882"/>
    <cellStyle name="Обычный 25 2 2" xfId="2883"/>
    <cellStyle name="Обычный 25 2 2 2" xfId="2884"/>
    <cellStyle name="Обычный 25 2 2 3" xfId="2885"/>
    <cellStyle name="Обычный 25 2 3" xfId="2886"/>
    <cellStyle name="Обычный 25 2 3 2" xfId="2887"/>
    <cellStyle name="Обычный 25 2 4" xfId="2888"/>
    <cellStyle name="Обычный 25 3" xfId="2889"/>
    <cellStyle name="Обычный 25 3 2" xfId="2890"/>
    <cellStyle name="Обычный 25 3 3" xfId="2891"/>
    <cellStyle name="Обычный 25 4" xfId="2892"/>
    <cellStyle name="Обычный 25 4 2" xfId="2893"/>
    <cellStyle name="Обычный 25 5" xfId="2894"/>
    <cellStyle name="Обычный 26" xfId="2895"/>
    <cellStyle name="Обычный 26 2" xfId="2896"/>
    <cellStyle name="Обычный 26 2 2" xfId="2897"/>
    <cellStyle name="Обычный 26 2 2 2" xfId="2898"/>
    <cellStyle name="Обычный 26 2 2 3" xfId="2899"/>
    <cellStyle name="Обычный 26 2 3" xfId="2900"/>
    <cellStyle name="Обычный 26 2 3 2" xfId="2901"/>
    <cellStyle name="Обычный 26 2 4" xfId="2902"/>
    <cellStyle name="Обычный 26 3" xfId="2903"/>
    <cellStyle name="Обычный 26 3 2" xfId="2904"/>
    <cellStyle name="Обычный 26 3 3" xfId="2905"/>
    <cellStyle name="Обычный 26 4" xfId="2906"/>
    <cellStyle name="Обычный 26 4 2" xfId="2907"/>
    <cellStyle name="Обычный 26 5" xfId="2908"/>
    <cellStyle name="Обычный 27" xfId="2909"/>
    <cellStyle name="Обычный 27 2" xfId="2910"/>
    <cellStyle name="Обычный 27 2 2" xfId="2911"/>
    <cellStyle name="Обычный 27 2 2 2" xfId="2912"/>
    <cellStyle name="Обычный 27 2 2 3" xfId="2913"/>
    <cellStyle name="Обычный 27 2 3" xfId="2914"/>
    <cellStyle name="Обычный 27 2 3 2" xfId="2915"/>
    <cellStyle name="Обычный 27 2 4" xfId="2916"/>
    <cellStyle name="Обычный 27 3" xfId="2917"/>
    <cellStyle name="Обычный 27 3 2" xfId="2918"/>
    <cellStyle name="Обычный 27 3 3" xfId="2919"/>
    <cellStyle name="Обычный 27 4" xfId="2920"/>
    <cellStyle name="Обычный 27 4 2" xfId="2921"/>
    <cellStyle name="Обычный 27 5" xfId="2922"/>
    <cellStyle name="Обычный 28" xfId="2923"/>
    <cellStyle name="Обычный 28 2" xfId="2924"/>
    <cellStyle name="Обычный 28 2 2" xfId="2925"/>
    <cellStyle name="Обычный 28 2 2 2" xfId="2926"/>
    <cellStyle name="Обычный 28 2 2 3" xfId="2927"/>
    <cellStyle name="Обычный 28 2 3" xfId="2928"/>
    <cellStyle name="Обычный 28 2 3 2" xfId="2929"/>
    <cellStyle name="Обычный 28 2 4" xfId="2930"/>
    <cellStyle name="Обычный 28 3" xfId="2931"/>
    <cellStyle name="Обычный 28 3 2" xfId="2932"/>
    <cellStyle name="Обычный 28 3 3" xfId="2933"/>
    <cellStyle name="Обычный 28 4" xfId="2934"/>
    <cellStyle name="Обычный 28 4 2" xfId="2935"/>
    <cellStyle name="Обычный 28 5" xfId="2936"/>
    <cellStyle name="Обычный 29" xfId="2937"/>
    <cellStyle name="Обычный 29 2" xfId="2938"/>
    <cellStyle name="Обычный 29 2 2" xfId="2939"/>
    <cellStyle name="Обычный 29 2 2 2" xfId="2940"/>
    <cellStyle name="Обычный 29 2 2 3" xfId="2941"/>
    <cellStyle name="Обычный 29 2 3" xfId="2942"/>
    <cellStyle name="Обычный 29 2 3 2" xfId="2943"/>
    <cellStyle name="Обычный 29 2 4" xfId="2944"/>
    <cellStyle name="Обычный 29 3" xfId="2945"/>
    <cellStyle name="Обычный 29 3 2" xfId="2946"/>
    <cellStyle name="Обычный 29 3 3" xfId="2947"/>
    <cellStyle name="Обычный 29 4" xfId="2948"/>
    <cellStyle name="Обычный 29 4 2" xfId="2949"/>
    <cellStyle name="Обычный 29 5" xfId="2950"/>
    <cellStyle name="Обычный 3" xfId="1"/>
    <cellStyle name="Обычный 3 2" xfId="47"/>
    <cellStyle name="Обычный 3 2 2" xfId="2951"/>
    <cellStyle name="Обычный 3 3" xfId="48"/>
    <cellStyle name="Обычный 3 3 2" xfId="49"/>
    <cellStyle name="Обычный 3 3 2 2" xfId="50"/>
    <cellStyle name="Обычный 3 3 3" xfId="2952"/>
    <cellStyle name="Обычный 3 3 4" xfId="2953"/>
    <cellStyle name="Обычный 3 4" xfId="2954"/>
    <cellStyle name="Обычный 3 5" xfId="2955"/>
    <cellStyle name="Обычный 3_2 с. Тимирязевское 2012" xfId="2956"/>
    <cellStyle name="Обычный 30" xfId="51"/>
    <cellStyle name="Обычный 31" xfId="2957"/>
    <cellStyle name="Обычный 31 2" xfId="2958"/>
    <cellStyle name="Обычный 31 2 2" xfId="2959"/>
    <cellStyle name="Обычный 31 2 3" xfId="2960"/>
    <cellStyle name="Обычный 31 3" xfId="2961"/>
    <cellStyle name="Обычный 31 3 2" xfId="2962"/>
    <cellStyle name="Обычный 31 4" xfId="2963"/>
    <cellStyle name="Обычный 32" xfId="2964"/>
    <cellStyle name="Обычный 32 2" xfId="2965"/>
    <cellStyle name="Обычный 32 2 2" xfId="2966"/>
    <cellStyle name="Обычный 32 2 3" xfId="2967"/>
    <cellStyle name="Обычный 32 3" xfId="2968"/>
    <cellStyle name="Обычный 32 3 2" xfId="2969"/>
    <cellStyle name="Обычный 32 4" xfId="2970"/>
    <cellStyle name="Обычный 33" xfId="2971"/>
    <cellStyle name="Обычный 33 2" xfId="2972"/>
    <cellStyle name="Обычный 33 2 2" xfId="2973"/>
    <cellStyle name="Обычный 33 2 3" xfId="2974"/>
    <cellStyle name="Обычный 33 3" xfId="2975"/>
    <cellStyle name="Обычный 33 3 2" xfId="2976"/>
    <cellStyle name="Обычный 33 4" xfId="2977"/>
    <cellStyle name="Обычный 34" xfId="2978"/>
    <cellStyle name="Обычный 34 2" xfId="2979"/>
    <cellStyle name="Обычный 34 2 2" xfId="2980"/>
    <cellStyle name="Обычный 34 2 3" xfId="2981"/>
    <cellStyle name="Обычный 34 3" xfId="2982"/>
    <cellStyle name="Обычный 34 3 2" xfId="2983"/>
    <cellStyle name="Обычный 34 4" xfId="2984"/>
    <cellStyle name="Обычный 35" xfId="2985"/>
    <cellStyle name="Обычный 35 2" xfId="2986"/>
    <cellStyle name="Обычный 35 2 2" xfId="2987"/>
    <cellStyle name="Обычный 35 2 3" xfId="2988"/>
    <cellStyle name="Обычный 35 3" xfId="2989"/>
    <cellStyle name="Обычный 35 3 2" xfId="2990"/>
    <cellStyle name="Обычный 35 4" xfId="2991"/>
    <cellStyle name="Обычный 36" xfId="2992"/>
    <cellStyle name="Обычный 36 2" xfId="2993"/>
    <cellStyle name="Обычный 36 2 2" xfId="2994"/>
    <cellStyle name="Обычный 36 3" xfId="2995"/>
    <cellStyle name="Обычный 37" xfId="2996"/>
    <cellStyle name="Обычный 37 2" xfId="2997"/>
    <cellStyle name="Обычный 38" xfId="2998"/>
    <cellStyle name="Обычный 39" xfId="2999"/>
    <cellStyle name="Обычный 4" xfId="52"/>
    <cellStyle name="Обычный 4 15" xfId="80"/>
    <cellStyle name="Обычный 4 2" xfId="75"/>
    <cellStyle name="Обычный 4 2 2" xfId="3000"/>
    <cellStyle name="Обычный 4 2_2 смета тепло_ 2012 _ с разбивкой КС Новоникольское" xfId="3001"/>
    <cellStyle name="Обычный 4 3" xfId="77"/>
    <cellStyle name="Обычный 4 4" xfId="3002"/>
    <cellStyle name="Обычный 4_12.1" xfId="3003"/>
    <cellStyle name="Обычный 40" xfId="3004"/>
    <cellStyle name="Обычный 41" xfId="3005"/>
    <cellStyle name="Обычный 42" xfId="3006"/>
    <cellStyle name="Обычный 43" xfId="3007"/>
    <cellStyle name="Обычный 44" xfId="3008"/>
    <cellStyle name="Обычный 45" xfId="3009"/>
    <cellStyle name="Обычный 46" xfId="3010"/>
    <cellStyle name="Обычный 47" xfId="3011"/>
    <cellStyle name="Обычный 48" xfId="3012"/>
    <cellStyle name="Обычный 5" xfId="55"/>
    <cellStyle name="Обычный 5 2" xfId="3013"/>
    <cellStyle name="Обычный 5 2 2" xfId="3014"/>
    <cellStyle name="Обычный 5 2_2 смета тепло_ 2012 _ с разбивкой КС Новоникольское" xfId="3015"/>
    <cellStyle name="Обычный 5 3" xfId="3016"/>
    <cellStyle name="Обычный 5 4" xfId="3017"/>
    <cellStyle name="Обычный 5_12.1" xfId="3018"/>
    <cellStyle name="Обычный 6" xfId="53"/>
    <cellStyle name="Обычный 6 2" xfId="3019"/>
    <cellStyle name="Обычный 6 2 2" xfId="3020"/>
    <cellStyle name="Обычный 6 2 3" xfId="3021"/>
    <cellStyle name="Обычный 6 3" xfId="3022"/>
    <cellStyle name="Обычный 6 4" xfId="3023"/>
    <cellStyle name="Обычный 6 5" xfId="3024"/>
    <cellStyle name="Обычный 6_Анкета и Прил с 01.09-31.12. 2012 АЦРБ" xfId="3025"/>
    <cellStyle name="Обычный 7" xfId="54"/>
    <cellStyle name="Обычный 7 2" xfId="3026"/>
    <cellStyle name="Обычный 7 2 2" xfId="3027"/>
    <cellStyle name="Обычный 7 2 3" xfId="3028"/>
    <cellStyle name="Обычный 7 3" xfId="3029"/>
    <cellStyle name="Обычный 7 4" xfId="3030"/>
    <cellStyle name="Обычный 7 5" xfId="3031"/>
    <cellStyle name="Обычный 7_2 смета тепло_ 2012 _ с разбивкой КС Новоникольское" xfId="3032"/>
    <cellStyle name="Обычный 8" xfId="76"/>
    <cellStyle name="Обычный 8 2" xfId="3033"/>
    <cellStyle name="Обычный 8 2 2" xfId="3034"/>
    <cellStyle name="Обычный 8 2 3" xfId="3035"/>
    <cellStyle name="Обычный 8 3" xfId="3036"/>
    <cellStyle name="Обычный 8 4" xfId="3037"/>
    <cellStyle name="Обычный 8 5" xfId="3038"/>
    <cellStyle name="Обычный 8_2расчет тепло 2012 с календарной разбивкой_ООО Сетевая компания ТДСК" xfId="3039"/>
    <cellStyle name="Обычный 9" xfId="3040"/>
    <cellStyle name="Обычный 9 2" xfId="3041"/>
    <cellStyle name="Обычный 9 2 2" xfId="3042"/>
    <cellStyle name="Обычный 9 3" xfId="3043"/>
    <cellStyle name="Обычный 9 4" xfId="3044"/>
    <cellStyle name="Обычный 9_Анкета и Приложения 2012_ВиВ (2)" xfId="3045"/>
    <cellStyle name="Ошибка" xfId="3046"/>
    <cellStyle name="Плохой 10" xfId="3047"/>
    <cellStyle name="Плохой 2" xfId="3048"/>
    <cellStyle name="Плохой 2 2" xfId="3049"/>
    <cellStyle name="Плохой 2 2 2" xfId="3050"/>
    <cellStyle name="Плохой 3" xfId="3051"/>
    <cellStyle name="Плохой 3 2" xfId="3052"/>
    <cellStyle name="Плохой 4" xfId="3053"/>
    <cellStyle name="Плохой 4 2" xfId="3054"/>
    <cellStyle name="Плохой 5" xfId="3055"/>
    <cellStyle name="Плохой 5 2" xfId="3056"/>
    <cellStyle name="Плохой 6" xfId="3057"/>
    <cellStyle name="Плохой 6 2" xfId="3058"/>
    <cellStyle name="Плохой 6 2 2" xfId="3059"/>
    <cellStyle name="Плохой 7" xfId="3060"/>
    <cellStyle name="Плохой 7 2" xfId="3061"/>
    <cellStyle name="Плохой 8" xfId="3062"/>
    <cellStyle name="Плохой 8 2" xfId="3063"/>
    <cellStyle name="Плохой 9" xfId="3064"/>
    <cellStyle name="Плохой 9 2" xfId="3065"/>
    <cellStyle name="По центру с переносом" xfId="3066"/>
    <cellStyle name="По центру с переносом 2" xfId="3067"/>
    <cellStyle name="По ширине с переносом" xfId="3068"/>
    <cellStyle name="Поле ввода" xfId="68"/>
    <cellStyle name="Пояснение 10" xfId="3069"/>
    <cellStyle name="Пояснение 2" xfId="3070"/>
    <cellStyle name="Пояснение 2 2" xfId="3071"/>
    <cellStyle name="Пояснение 3" xfId="3072"/>
    <cellStyle name="Пояснение 3 2" xfId="3073"/>
    <cellStyle name="Пояснение 4" xfId="3074"/>
    <cellStyle name="Пояснение 4 2" xfId="3075"/>
    <cellStyle name="Пояснение 4 2 2" xfId="3076"/>
    <cellStyle name="Пояснение 5" xfId="3077"/>
    <cellStyle name="Пояснение 5 2" xfId="3078"/>
    <cellStyle name="Пояснение 6" xfId="3079"/>
    <cellStyle name="Пояснение 6 2" xfId="3080"/>
    <cellStyle name="Пояснение 7" xfId="3081"/>
    <cellStyle name="Пояснение 7 2" xfId="3082"/>
    <cellStyle name="Пояснение 8" xfId="3083"/>
    <cellStyle name="Пояснение 8 2" xfId="3084"/>
    <cellStyle name="Пояснение 8 2 2" xfId="3085"/>
    <cellStyle name="Пояснение 9" xfId="3086"/>
    <cellStyle name="Пояснение 9 2" xfId="3087"/>
    <cellStyle name="Примечание 10" xfId="3088"/>
    <cellStyle name="Примечание 10 2" xfId="3089"/>
    <cellStyle name="Примечание 10_46EE.2011(v1.0)" xfId="3090"/>
    <cellStyle name="Примечание 11" xfId="3091"/>
    <cellStyle name="Примечание 11 2" xfId="3092"/>
    <cellStyle name="Примечание 11 4" xfId="3093"/>
    <cellStyle name="Примечание 11_46EE.2011(v1.0)" xfId="3094"/>
    <cellStyle name="Примечание 12" xfId="3095"/>
    <cellStyle name="Примечание 12 2" xfId="3096"/>
    <cellStyle name="Примечание 12_46EE.2011(v1.0)" xfId="3097"/>
    <cellStyle name="Примечание 13" xfId="3098"/>
    <cellStyle name="Примечание 14" xfId="3099"/>
    <cellStyle name="Примечание 2" xfId="3100"/>
    <cellStyle name="Примечание 2 2" xfId="3101"/>
    <cellStyle name="Примечание 2 2 2" xfId="3102"/>
    <cellStyle name="Примечание 2 3" xfId="3103"/>
    <cellStyle name="Примечание 2 4" xfId="3104"/>
    <cellStyle name="Примечание 2 5" xfId="3105"/>
    <cellStyle name="Примечание 2 6" xfId="3106"/>
    <cellStyle name="Примечание 2 7" xfId="3107"/>
    <cellStyle name="Примечание 2 8" xfId="3108"/>
    <cellStyle name="Примечание 2 9" xfId="3109"/>
    <cellStyle name="Примечание 2_46EE.2011(v1.0)" xfId="3110"/>
    <cellStyle name="Примечание 20" xfId="3111"/>
    <cellStyle name="Примечание 28" xfId="3112"/>
    <cellStyle name="Примечание 3" xfId="3113"/>
    <cellStyle name="Примечание 3 2" xfId="3114"/>
    <cellStyle name="Примечание 3 2 2" xfId="3115"/>
    <cellStyle name="Примечание 3 3" xfId="3116"/>
    <cellStyle name="Примечание 3 4" xfId="3117"/>
    <cellStyle name="Примечание 3 5" xfId="3118"/>
    <cellStyle name="Примечание 3 6" xfId="3119"/>
    <cellStyle name="Примечание 3 7" xfId="3120"/>
    <cellStyle name="Примечание 3 8" xfId="3121"/>
    <cellStyle name="Примечание 3_46EE.2011(v1.0)" xfId="3122"/>
    <cellStyle name="Примечание 34" xfId="3123"/>
    <cellStyle name="Примечание 4" xfId="3124"/>
    <cellStyle name="Примечание 4 2" xfId="3125"/>
    <cellStyle name="Примечание 4 3" xfId="3126"/>
    <cellStyle name="Примечание 4 4" xfId="3127"/>
    <cellStyle name="Примечание 4 5" xfId="3128"/>
    <cellStyle name="Примечание 4 6" xfId="3129"/>
    <cellStyle name="Примечание 4 7" xfId="3130"/>
    <cellStyle name="Примечание 4 8" xfId="3131"/>
    <cellStyle name="Примечание 4_46EE.2011(v1.0)" xfId="3132"/>
    <cellStyle name="Примечание 5" xfId="3133"/>
    <cellStyle name="Примечание 5 2" xfId="3134"/>
    <cellStyle name="Примечание 5 3" xfId="3135"/>
    <cellStyle name="Примечание 5 4" xfId="3136"/>
    <cellStyle name="Примечание 5 5" xfId="3137"/>
    <cellStyle name="Примечание 5 6" xfId="3138"/>
    <cellStyle name="Примечание 5 7" xfId="3139"/>
    <cellStyle name="Примечание 5 8" xfId="3140"/>
    <cellStyle name="Примечание 5_46EE.2011(v1.0)" xfId="3141"/>
    <cellStyle name="Примечание 6" xfId="3142"/>
    <cellStyle name="Примечание 6 2" xfId="3143"/>
    <cellStyle name="Примечание 6_46EE.2011(v1.0)" xfId="3144"/>
    <cellStyle name="Примечание 7" xfId="3145"/>
    <cellStyle name="Примечание 7 2" xfId="3146"/>
    <cellStyle name="Примечание 7_46EE.2011(v1.0)" xfId="3147"/>
    <cellStyle name="Примечание 8" xfId="3148"/>
    <cellStyle name="Примечание 8 2" xfId="3149"/>
    <cellStyle name="Примечание 8_46EE.2011(v1.0)" xfId="3150"/>
    <cellStyle name="Примечание 9" xfId="3151"/>
    <cellStyle name="Примечание 9 2" xfId="3152"/>
    <cellStyle name="Примечание 9_46EE.2011(v1.0)" xfId="3153"/>
    <cellStyle name="Процентный 2" xfId="69"/>
    <cellStyle name="Процентный 2 2" xfId="3154"/>
    <cellStyle name="Процентный 2 2 2" xfId="3155"/>
    <cellStyle name="Процентный 2 3" xfId="3156"/>
    <cellStyle name="Процентный 2 3 4" xfId="3157"/>
    <cellStyle name="Процентный 2 4" xfId="3158"/>
    <cellStyle name="Процентный 3" xfId="3159"/>
    <cellStyle name="Процентный 3 2" xfId="3160"/>
    <cellStyle name="Процентный 3 3" xfId="3161"/>
    <cellStyle name="Процентный 3 4" xfId="3162"/>
    <cellStyle name="Процентный 4" xfId="3163"/>
    <cellStyle name="Процентный 4 2" xfId="3164"/>
    <cellStyle name="Процентный 5" xfId="3165"/>
    <cellStyle name="Процентный 5 2" xfId="3166"/>
    <cellStyle name="Разница" xfId="3167"/>
    <cellStyle name="Рамки" xfId="3168"/>
    <cellStyle name="Результат 1" xfId="3169"/>
    <cellStyle name="Результат 2" xfId="3170"/>
    <cellStyle name="Сводная таблица" xfId="3171"/>
    <cellStyle name="Связанная ячейка 10" xfId="3172"/>
    <cellStyle name="Связанная ячейка 2" xfId="3173"/>
    <cellStyle name="Связанная ячейка 2 2" xfId="3174"/>
    <cellStyle name="Связанная ячейка 2_46EE.2011(v1.0)" xfId="3175"/>
    <cellStyle name="Связанная ячейка 3" xfId="3176"/>
    <cellStyle name="Связанная ячейка 3 2" xfId="3177"/>
    <cellStyle name="Связанная ячейка 3_46EE.2011(v1.0)" xfId="3178"/>
    <cellStyle name="Связанная ячейка 4" xfId="3179"/>
    <cellStyle name="Связанная ячейка 4 2" xfId="3180"/>
    <cellStyle name="Связанная ячейка 4_46EE.2011(v1.0)" xfId="3181"/>
    <cellStyle name="Связанная ячейка 5" xfId="3182"/>
    <cellStyle name="Связанная ячейка 5 2" xfId="3183"/>
    <cellStyle name="Связанная ячейка 5_46EE.2011(v1.0)" xfId="3184"/>
    <cellStyle name="Связанная ячейка 6" xfId="3185"/>
    <cellStyle name="Связанная ячейка 6 2" xfId="3186"/>
    <cellStyle name="Связанная ячейка 6_46EE.2011(v1.0)" xfId="3187"/>
    <cellStyle name="Связанная ячейка 7" xfId="3188"/>
    <cellStyle name="Связанная ячейка 7 2" xfId="3189"/>
    <cellStyle name="Связанная ячейка 7_46EE.2011(v1.0)" xfId="3190"/>
    <cellStyle name="Связанная ячейка 8" xfId="3191"/>
    <cellStyle name="Связанная ячейка 8 2" xfId="3192"/>
    <cellStyle name="Связанная ячейка 8_46EE.2011(v1.0)" xfId="3193"/>
    <cellStyle name="Связанная ячейка 9" xfId="3194"/>
    <cellStyle name="Связанная ячейка 9 2" xfId="3195"/>
    <cellStyle name="Связанная ячейка 9_46EE.2011(v1.0)" xfId="3196"/>
    <cellStyle name="Стиль 1" xfId="70"/>
    <cellStyle name="Стиль 1 2" xfId="3197"/>
    <cellStyle name="Стиль 1 2 2" xfId="3198"/>
    <cellStyle name="Стиль 1 2 3" xfId="3199"/>
    <cellStyle name="Субсчет" xfId="3200"/>
    <cellStyle name="ТЕКСТ" xfId="3201"/>
    <cellStyle name="ТЕКСТ 2" xfId="3202"/>
    <cellStyle name="ТЕКСТ 3" xfId="3203"/>
    <cellStyle name="ТЕКСТ 4" xfId="3204"/>
    <cellStyle name="ТЕКСТ 5" xfId="3205"/>
    <cellStyle name="ТЕКСТ 6" xfId="3206"/>
    <cellStyle name="ТЕКСТ 7" xfId="3207"/>
    <cellStyle name="ТЕКСТ 8" xfId="3208"/>
    <cellStyle name="ТЕКСТ 9" xfId="3209"/>
    <cellStyle name="Текст предупреждения 10" xfId="3210"/>
    <cellStyle name="Текст предупреждения 2" xfId="3211"/>
    <cellStyle name="Текст предупреждения 2 2" xfId="3212"/>
    <cellStyle name="Текст предупреждения 2 2 2" xfId="3213"/>
    <cellStyle name="Текст предупреждения 3" xfId="3214"/>
    <cellStyle name="Текст предупреждения 3 2" xfId="3215"/>
    <cellStyle name="Текст предупреждения 4" xfId="3216"/>
    <cellStyle name="Текст предупреждения 4 2" xfId="3217"/>
    <cellStyle name="Текст предупреждения 5" xfId="3218"/>
    <cellStyle name="Текст предупреждения 5 2" xfId="3219"/>
    <cellStyle name="Текст предупреждения 6" xfId="3220"/>
    <cellStyle name="Текст предупреждения 6 2" xfId="3221"/>
    <cellStyle name="Текст предупреждения 6 2 2" xfId="3222"/>
    <cellStyle name="Текст предупреждения 7" xfId="3223"/>
    <cellStyle name="Текст предупреждения 7 2" xfId="3224"/>
    <cellStyle name="Текст предупреждения 8" xfId="3225"/>
    <cellStyle name="Текст предупреждения 8 2" xfId="3226"/>
    <cellStyle name="Текст предупреждения 9" xfId="3227"/>
    <cellStyle name="Текст предупреждения 9 2" xfId="3228"/>
    <cellStyle name="Текстовый" xfId="71"/>
    <cellStyle name="Текстовый 2" xfId="3229"/>
    <cellStyle name="Текстовый 3" xfId="3230"/>
    <cellStyle name="Текстовый 4" xfId="3231"/>
    <cellStyle name="Текстовый 5" xfId="3232"/>
    <cellStyle name="Текстовый 6" xfId="3233"/>
    <cellStyle name="Текстовый 7" xfId="3234"/>
    <cellStyle name="Текстовый 8" xfId="3235"/>
    <cellStyle name="Текстовый 9" xfId="3236"/>
    <cellStyle name="Текстовый_1" xfId="3237"/>
    <cellStyle name="Тысячи [0]_22гк" xfId="3238"/>
    <cellStyle name="Тысячи [а]" xfId="3239"/>
    <cellStyle name="Тысячи_22гк" xfId="3240"/>
    <cellStyle name="ФИКСИРОВАННЫЙ" xfId="3241"/>
    <cellStyle name="ФИКСИРОВАННЫЙ 2" xfId="3242"/>
    <cellStyle name="ФИКСИРОВАННЫЙ 3" xfId="3243"/>
    <cellStyle name="ФИКСИРОВАННЫЙ 4" xfId="3244"/>
    <cellStyle name="ФИКСИРОВАННЫЙ 5" xfId="3245"/>
    <cellStyle name="ФИКСИРОВАННЫЙ 6" xfId="3246"/>
    <cellStyle name="ФИКСИРОВАННЫЙ 7" xfId="3247"/>
    <cellStyle name="ФИКСИРОВАННЫЙ 8" xfId="3248"/>
    <cellStyle name="ФИКСИРОВАННЫЙ_1" xfId="3249"/>
    <cellStyle name="Финансовый" xfId="86" builtinId="3"/>
    <cellStyle name="Финансовый 10 3" xfId="81"/>
    <cellStyle name="Финансовый 2" xfId="82"/>
    <cellStyle name="Финансовый 2 2" xfId="83"/>
    <cellStyle name="Финансовый 2 3" xfId="3250"/>
    <cellStyle name="Финансовый 2 3 2" xfId="3251"/>
    <cellStyle name="Финансовый 2_2 смета тепло_ 2012 _ с разбивкой КС Новоникольское" xfId="3252"/>
    <cellStyle name="Финансовый 3" xfId="84"/>
    <cellStyle name="Финансовый 3 2" xfId="3253"/>
    <cellStyle name="Финансовый 3 3" xfId="3254"/>
    <cellStyle name="Финансовый 3 4" xfId="3255"/>
    <cellStyle name="Финансовый 30" xfId="85"/>
    <cellStyle name="Финансовый 4" xfId="3256"/>
    <cellStyle name="Финансовый 4 2" xfId="3257"/>
    <cellStyle name="Финансовый 4 2 2" xfId="3258"/>
    <cellStyle name="Финансовый 4_2 с. Тимирязевское 2012" xfId="3259"/>
    <cellStyle name="Финансовый 5" xfId="3260"/>
    <cellStyle name="Финансовый 6" xfId="3261"/>
    <cellStyle name="Формула" xfId="72"/>
    <cellStyle name="Формула 2" xfId="3262"/>
    <cellStyle name="Формула 3" xfId="3263"/>
    <cellStyle name="Формула_A РТ 2009 Рязаньэнерго" xfId="3264"/>
    <cellStyle name="ФормулаВБ" xfId="73"/>
    <cellStyle name="ФормулаНаКонтроль" xfId="74"/>
    <cellStyle name="Формулы" xfId="3265"/>
    <cellStyle name="Хороший 10" xfId="3266"/>
    <cellStyle name="Хороший 11" xfId="3267"/>
    <cellStyle name="Хороший 2" xfId="3268"/>
    <cellStyle name="Хороший 2 2" xfId="3269"/>
    <cellStyle name="Хороший 3" xfId="3270"/>
    <cellStyle name="Хороший 3 2" xfId="3271"/>
    <cellStyle name="Хороший 4" xfId="3272"/>
    <cellStyle name="Хороший 4 2" xfId="3273"/>
    <cellStyle name="Хороший 5" xfId="3274"/>
    <cellStyle name="Хороший 5 2" xfId="3275"/>
    <cellStyle name="Хороший 5 2 2" xfId="3276"/>
    <cellStyle name="Хороший 6" xfId="3277"/>
    <cellStyle name="Хороший 6 2" xfId="3278"/>
    <cellStyle name="Хороший 7" xfId="3279"/>
    <cellStyle name="Хороший 7 2" xfId="3280"/>
    <cellStyle name="Хороший 8" xfId="3281"/>
    <cellStyle name="Хороший 8 2" xfId="3282"/>
    <cellStyle name="Хороший 9" xfId="3283"/>
    <cellStyle name="Хороший 9 2" xfId="3284"/>
    <cellStyle name="Хороший 9 2 2" xfId="3285"/>
    <cellStyle name="Цена_продукта" xfId="3286"/>
    <cellStyle name="Цифры по центру с десятыми" xfId="3287"/>
    <cellStyle name="Цифры по центру с десятыми 4" xfId="3288"/>
    <cellStyle name="число" xfId="3289"/>
    <cellStyle name="Џђћ–…ќ’ќ›‰" xfId="3290"/>
    <cellStyle name="Шапка" xfId="3291"/>
    <cellStyle name="Шапка таблицы" xfId="3292"/>
    <cellStyle name="ܘ" xfId="3293"/>
    <cellStyle name="ܘ_x0008_" xfId="3294"/>
    <cellStyle name="ܘ?䈌Ȏ㘛䤀ጛܛ?䨐Ȏ㘛䤀ጛܛ?䉜Ȏ㘛伀ᤛ" xfId="3295"/>
    <cellStyle name="ܘ_x0008_?䈌Ȏ㘛䤀ጛܛ_x0008_?䨐Ȏ㘛䤀ጛܛ_x0008_?䉜Ȏ㘛伀ᤛ" xfId="3296"/>
    <cellStyle name="ܘ_x0008_?䈌Ȏ㘛䤀ጛܛ_x0008_?䨐Ȏ㘛䤀ጛܛ_x0008_?䉜Ȏ㘛伀ᤛ 1" xfId="3297"/>
    <cellStyle name="ܘ_x0008_?䈌Ȏ㘛䤀ጛܛ_x0008_?䨐Ȏ㘛䤀ጛܛ_x0008_?䉜Ȏ㘛伀ᤛ 2" xfId="3298"/>
    <cellStyle name="ܘ_x0008__Анкета и Приложения 2010_ВиВ" xfId="3299"/>
    <cellStyle name="ܘ_Лист1" xfId="3300"/>
    <cellStyle name="ܛ" xfId="3301"/>
    <cellStyle name="ܛ_x0008_" xfId="3302"/>
    <cellStyle name="ܛ?䉜Ȏ㘛伀ᤛܛ?偬Ȏ?ഀ഍č?䊴Ȏ?ကတĐҠ" xfId="3303"/>
    <cellStyle name="ܛ_x0008_?䉜Ȏ㘛伀ᤛܛ_x0008_?偬Ȏ?ഀ഍č_x0001_?䊴Ȏ?ကတĐ_x0001_Ҡ" xfId="3304"/>
    <cellStyle name="ܛ_x0008_?䉜Ȏ㘛伀ᤛܛ_x0008_?偬Ȏ?ഀ഍č_x0001_?䊴Ȏ?ကတĐ_x0001_Ҡ 1" xfId="3305"/>
    <cellStyle name="ܛ_x0008_?䉜Ȏ㘛伀ᤛܛ_x0008_?偬Ȏ?ഀ഍č_x0001_?䊴Ȏ?ကတĐ_x0001_Ҡ 2" xfId="3306"/>
    <cellStyle name="ܛ_x0008_?䉜Ȏ㘛伀ᤛܛ_x0008_?偬Ȏ?ഀ഍č_x0001_?䊴Ȏ?ကတĐ_x0001_Ҡ_БДР С44о БДДС ок03" xfId="3307"/>
    <cellStyle name="ܛ_x0008__Анкета и Прил с 01.09-31.12. 2012 АЦРБ" xfId="3308"/>
    <cellStyle name="ܛ_Анкета и Приложения 2010 вода" xfId="3309"/>
    <cellStyle name="ܛ_x0008__тарифы ПЭО 2010г." xfId="3310"/>
    <cellStyle name="標準_PL-CF sheet" xfId="3311"/>
    <cellStyle name="㐀കܒ" xfId="3312"/>
    <cellStyle name="㐀കܒ_x0008_" xfId="3313"/>
    <cellStyle name="㐀കܒ_x0008_ 2" xfId="3314"/>
    <cellStyle name="㐀കܒ?䆴Ȏ㘛伀ᤛܛ?䧀Ȏ〘䤀ᤘ" xfId="3315"/>
    <cellStyle name="㐀കܒ_x0008_?䆴Ȏ㘛伀ᤛܛ_x0008_?䧀Ȏ〘䤀ᤘ" xfId="3316"/>
    <cellStyle name="㐀കܒ_x0008_?䆴Ȏ㘛伀ᤛܛ_x0008_?䧀Ȏ〘䤀ᤘ 1" xfId="3317"/>
    <cellStyle name="㐀കܒ_x0008_?䆴Ȏ㘛伀ᤛܛ_x0008_?䧀Ȏ〘䤀ᤘ 2" xfId="3318"/>
    <cellStyle name="㐀കܒ_x0008_?䆴Ȏ㘛伀ᤛܛ_x0008_?䧀Ȏ〘䤀ᤘ_БДР С44о БДДС ок03" xfId="3319"/>
    <cellStyle name="㐀കܒ_x0008__Анкета и Приложения 2010" xfId="3320"/>
    <cellStyle name="㐀കܒ_Анкета и Приложения 2010 вода" xfId="3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2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13" Type="http://schemas.openxmlformats.org/officeDocument/2006/relationships/externalLink" Target="externalLinks/externalLink110.xml"/><Relationship Id="rId118" Type="http://schemas.openxmlformats.org/officeDocument/2006/relationships/externalLink" Target="externalLinks/externalLink115.xml"/><Relationship Id="rId12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16" Type="http://schemas.openxmlformats.org/officeDocument/2006/relationships/externalLink" Target="externalLinks/externalLink113.xml"/><Relationship Id="rId124" Type="http://schemas.openxmlformats.org/officeDocument/2006/relationships/externalLink" Target="externalLinks/externalLink121.xml"/><Relationship Id="rId129" Type="http://schemas.openxmlformats.org/officeDocument/2006/relationships/calcChain" Target="calcChain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11" Type="http://schemas.openxmlformats.org/officeDocument/2006/relationships/externalLink" Target="externalLinks/externalLink10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12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CNP%20Corporate\Portfolio%20Management\Main%20files\Master%20PM%20Tracker%207-25-03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50;&#1085;&#1080;&#1075;&#1072;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41;&#1077;&#1088;&#1077;&#1079;&#1086;&#1074;&#1082;&#1072;%20&#1090;&#1077;&#1087;&#1083;&#1086;\&#1040;&#1085;&#1082;&#1077;&#1090;&#1072;%20&#1080;%20&#1055;&#1088;&#1080;&#1083;&#1086;&#1078;&#1077;&#1085;&#1080;&#1103;%20&#1073;&#1077;&#1088;&#1077;&#1079;&#1086;&#1074;&#1082;&#1072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1058;&#1072;&#1088;&#1080;&#1092;&#1099;%20&#1085;&#1072;%202013&#1075;/&#1052;&#1086;&#1083;&#1095;&#1072;&#1085;&#1086;&#1074;&#1089;&#1082;&#1080;&#1081;/&#1050;&#1086;&#1084;&#1087;&#1072;&#1085;&#1080;&#1103;%20&#1101;&#1082;&#1086;&#1083;&#1086;&#1075;&#1080;&#1095;&#1077;&#1089;&#1082;&#1086;&#1081;%20&#1073;&#1077;&#1079;&#1086;&#1087;&#1072;&#1089;&#1085;&#1086;&#1089;&#1090;&#1080;%20&#1058;&#1041;&#1054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&#1050;&#1086;&#1088;&#1088;&#1077;&#1089;&#1087;&#1086;&#1085;&#1076;&#1077;&#1085;&#1080;&#1094;&#1080;&#1103;\&#1042;&#1085;&#1091;&#1090;&#1088;&#1077;&#1085;&#1085;&#1080;&#1081;%20&#1076;&#1086;&#1082;&#1091;&#1084;&#1077;&#1085;&#1090;&#1086;&#1086;&#1073;&#1086;&#1088;&#1086;&#1090;\&#1041;&#1044;&#1056;%20&#1080;%20&#1041;&#1044;&#1044;&#1057;%20&#1085;&#1072;%204Q%202004&#1075;.%20(&#1057;&#1086;&#1074;&#1077;&#1090;%20&#1076;&#1080;&#1088;&#1077;&#1082;&#1090;&#1086;&#1088;&#1086;&#1074;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&#1050;&#1086;&#1088;&#1088;&#1077;&#1089;&#1087;&#1086;&#1085;&#1076;&#1077;&#1085;&#1080;&#1094;&#1080;&#1103;\&#1042;&#1085;&#1091;&#1090;&#1088;&#1077;&#1085;&#1085;&#1080;&#1081;%20&#1076;&#1086;&#1082;&#1091;&#1084;&#1077;&#1085;&#1090;&#1086;&#1086;&#1073;&#1086;&#1088;&#1086;&#1090;\&#1041;&#1044;&#1056;%20&#1080;%20&#1041;&#1044;&#1044;&#1057;%20&#1085;&#1072;%204Q%202004&#1075;.%20(&#1057;&#1086;&#1074;&#1077;&#1090;%20&#1076;&#1080;&#1088;&#1077;&#1082;&#1090;&#1086;&#1088;&#1086;&#1074;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76;&#1086;&#1084;\PLAN09\&#1060;&#1086;&#1088;&#1084;&#1099;_&#1055;&#1069;&#1054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karov.VSESS\&#1052;&#1086;&#1080;%20&#1076;&#1086;&#1082;&#1091;&#1084;&#1077;&#1085;&#1090;&#1099;\&#1055;&#1056;&#1054;&#1063;&#1045;&#1045;\Shunkov\12-2002\&#1043;&#1088;&#1072;&#1092;&#1080;&#1082;_&#1087;&#1083;&#1072;&#1090;&#1077;&#1078;&#1077;&#1081;_12-2002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89;.&#1052;&#1086;&#1083;&#1095;&#1072;&#1085;&#1086;&#1074;&#1086;\&#1058;&#1077;&#1087;&#1083;&#1086;\&#1089;.%20&#1052;&#1086;&#1083;&#1095;&#1072;&#1085;&#1086;&#1074;&#1086;\&#1089;.%20&#1052;&#1086;&#1083;&#1095;&#1072;&#1085;&#1086;&#1074;&#1086;%20&#1057;&#1074;&#1086;&#1076;&#1085;&#1099;&#1077;%20&#1076;&#1086;&#1082;-&#1090;&#109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&#1056;&#1072;&#1073;&#1086;&#1095;&#1080;&#1081;%20&#1082;&#1072;&#1090;&#1072;&#1083;&#1086;&#1075;%20&#1087;&#1086;%20&#1072;&#1085;&#1072;&#1083;&#1080;&#1079;&#1091;\&#1040;&#1085;&#1072;&#1083;&#1080;&#1090;&#1080;&#1095;&#1077;&#1089;&#1082;&#1080;&#1077;%20&#1087;&#1072;&#1087;&#1082;&#1080;\1-&#1103;%20&#1072;&#1085;&#1072;&#1083;&#1080;&#1090;&#1080;&#1095;&#1077;&#1089;&#1082;&#1072;&#1103;\&#1054;&#1057;&#1053;%20%20&#1055;&#1054;&#1050;&#1040;&#1047;.%2098&#1080;99&#1075;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.THXK/&#1056;&#1072;&#1073;&#1086;&#1095;&#1080;&#1081;%20&#1089;&#1090;&#1086;&#1083;/&#1054;&#1073;&#1088;&#1072;&#1079;&#1077;&#1094;%20&#1056;&#1069;&#1050;/&#1040;&#1085;&#1082;&#1077;&#1090;&#1072;%20&#1080;%20&#1055;&#1088;&#1080;&#1083;&#1086;&#1078;&#1077;&#1085;&#1080;&#1103;2007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103;/Desktop/&#1041;&#1086;&#1088;&#1080;&#1082;&#1080;%20&#1058;&#1077;&#1087;&#1083;&#1086;&#1089;&#1085;&#1072;&#1073;&#1078;&#1077;&#1085;&#1080;&#1077;%202016-2018%20(&#1089;%20&#1075;&#1074;&#1089;).xlsb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Abarry\FICHIERS%20%20DE%20%20TRAVAIL\TABBORD\Anntb2001\Rapport%20MO\Resultats\Rapport%20MO%20juin%200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&#1058;&#1072;&#1088;&#1080;&#1092;&#1099;%20&#1085;&#1072;%202014%20&#1075;&#1086;&#1076;/&#1075;.%20&#1058;&#1086;&#1084;&#1089;&#1082;/&#1054;&#1054;&#1054;%20&#1058;&#1086;&#1084;&#1089;&#1082;&#1074;&#1086;&#1076;&#1086;&#1082;&#1072;&#1085;&#1072;&#1083;/&#1054;&#1054;&#1054;%20&#1058;&#1086;&#1084;&#1089;&#1082;&#1074;&#1086;&#1076;&#1086;&#1082;&#1072;&#1085;&#1072;&#1083;_&#1094;&#1077;&#1085;&#1090;&#1088;&#1072;&#1083;&#1080;&#1079;&#1086;&#1074;&#1072;&#1085;&#1085;&#1086;&#1077;%20&#1074;&#1086;&#1076;&#1086;&#1089;&#1085;&#1072;&#1073;&#1078;&#1077;&#1085;&#1080;&#1077;(&#1087;&#1086;&#1076;&#1079;&#1077;&#1084;&#1085;&#1072;&#1103;)_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2;&#1086;&#1083;&#1095;&#1072;&#1085;&#1086;&#1074;&#1086;%2010%20&#1056;&#1069;&#1050;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12-11022011_&#1089;&#1074;&#1086;&#1076;&#1085;&#1099;&#1077;%20&#1073;&#1072;&#1083;&#1072;&#1085;&#1089;&#1099;%202011%20&#1075;&#1086;&#1076;%20&#1087;&#1083;&#1072;&#1085;\SUMMARY.WARM.2011YEAR(v1.1)_TO_210320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1057;&#1084;&#1077;&#1090;&#1072;%20&#1085;&#1072;%202006&#107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SUMMARY1.WARM.2008YEAR_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1058;&#1072;&#1088;&#1080;&#1092;&#1099;%202018/&#1050;&#1072;&#1088;&#1075;&#1072;&#1089;&#1086;&#1082;&#1089;&#1082;&#1080;&#1081;%20&#1088;&#1072;&#1081;&#1086;&#1085;/&#1043;&#1072;&#1079;&#1087;&#1088;&#1086;&#1084;%20&#1042;&#1077;&#1088;&#1090;&#1080;&#1082;&#1086;&#1089;/TEPLO_CORR%20_2018-&#1040;&#1083;&#1077;&#1082;&#1089;&#1051;&#1055;&#1059;%20&#1042;&#1077;&#1088;&#1090;&#1080;&#1082;&#1086;&#1089;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WEYH\BUDGET19\BUD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%202020/&#1058;&#1086;&#1084;&#1089;&#1082;&#1080;&#1081;%20&#1088;&#1072;&#1081;&#1086;&#1085;/&#1054;&#1054;&#1054;%20&#1056;&#1077;&#1089;&#1091;&#1088;&#1089;-&#1058;/&#1056;&#1072;&#1089;&#1089;&#1074;&#1077;&#1090;%20&#1040;&#1085;&#1082;&#1077;&#1090;&#1072;%20&#1080;%20&#1055;&#1088;&#1080;&#1083;&#1086;&#1078;&#1077;&#1085;&#1080;&#1103;%2020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ronina/&#1074;&#1089;&#1103;&#1082;&#1086;&#1077;/&#1040;&#1085;&#1082;&#1077;&#1090;&#1072;%20&#1080;%20&#1055;&#1088;&#1080;&#1083;&#1086;&#1078;&#1077;&#1085;&#1080;&#1103;%202010%20&#1087;&#1091;&#1089;&#1090;&#1099;&#107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2;&#1086;&#1083;&#1095;&#1072;&#1085;&#1086;&#1074;&#1086;%2010%20&#1056;&#1069;&#1050;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6;&#1061;&#1048;&#1042;%202006-2007/2007/&#1046;&#1059;&#1056;&#1053;&#1040;&#1051;/&#1040;&#1085;&#1082;&#1077;&#1090;&#1072;%20&#1080;%20&#1055;&#1088;&#1080;&#1083;&#1086;&#1078;&#1077;&#1085;&#1080;&#1103;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2;&#1086;&#1083;&#1095;&#1072;&#1085;&#1086;&#1074;&#1086;%2010%20&#1056;&#1069;&#1050;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9\296-300109%20&#1073;&#1072;&#1083;&#1072;&#1085;&#1089;%20&#1090;&#1077;&#1087;&#1083;&#1086;%202009\SUMMARY.WARM.2009YEA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7\&#1073;&#1072;&#1083;&#1072;&#1085;&#1089;&#1099;%20&#1090;&#1077;&#1087;&#1083;&#1086;%20&#1074;&#1086;&#1076;&#1072;%20&#1089;&#1090;&#1086;&#1082;&#1080;\2007\&#1042;&#1086;&#1076;&#1072;\&#1040;&#1083;&#1077;&#1082;&#1089;&#1072;&#1085;&#1076;&#1088;&#1086;&#1074;&#1089;&#1082;&#1086;&#1077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9335~1\LOCALS~1\Temp\Rar$DI00.140\&#1046;&#1050;&#1059;_&#1087;&#1088;&#1086;&#1077;&#1082;&#1090;3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1058;&#1072;&#1088;&#1080;&#1092;&#1099;%20&#1085;&#1072;%202013&#1075;/&#1052;&#1086;&#1083;&#1095;&#1072;&#1085;&#1086;&#1074;&#1089;&#1082;&#1080;&#1081;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gram%20Files\Compulink\CEM\taremo_ias_REPOSITORY\APPLICATIONDATA\2_19122006093024_45\2_VODOS.BALANCE.2007YEAR\&#1042;&#1086;&#1076;&#1086;&#1089;&#1085;&#1072;&#1073;&#1078;&#1077;&#1085;&#1080;&#1077;%20&#1089;&#1074;&#1086;&#1076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WEYH\BUDGET19\BUD98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54;&#1090;&#1076;&#1077;&#1083;&#1099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&#1058;&#1040;&#1056;&#1048;&#1060;&#1067;%202019/&#1075;.%20&#1058;&#1086;&#1084;&#1089;&#1082;/&#1054;&#1054;&#1054;%20&#1042;&#1048;&#1043;&#1050;/CALC.JOINTCOST.6.70(v1.1.4)_&#1054;&#1054;&#1054;_&#1042;&#1048;&#1043;&#1050;.xlsb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enko/&#1056;&#1072;&#1073;&#1086;&#1095;&#1080;&#1081;%20&#1089;&#1090;&#1086;&#1083;/&#1040;&#1085;&#1082;&#1077;&#1090;&#1072;%20&#1080;&#1080;&#1055;&#1088;&#1080;&#1083;&#1086;&#1078;&#1077;&#1085;&#1080;&#1103;%202010_&#1042;&#1080;&#1042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ktroserver\&#1086;&#1090;&#1076;&#1077;&#1083;&#1099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0;&#1085;&#1082;&#1077;&#1090;&#1072;%20&#1080;%20&#1055;&#1088;&#1080;&#1083;&#1086;&#1078;&#1077;&#1085;&#1080;&#1103;%202009%20&#1058;&#1053;&#1061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60;&#1086;&#1088;&#1084;&#1099;_&#1055;&#1069;&#10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&#1058;&#1072;&#1088;&#1080;&#1092;&#1099;%20&#1085;&#1072;%202013&#1075;/&#1075;.&#1058;&#1086;&#1084;&#1089;&#1082;/&#1054;&#1054;&#1054;%20&#1057;&#1080;&#1073;&#1090;&#1077;&#1088;&#1084;-&#1069;&#1082;&#1089;&#1087;&#1083;&#1091;&#1072;&#1090;&#1072;&#1094;&#1080;&#1103;%20(&#1082;&#1086;&#1090;%20&#1054;&#1052;&#1054;&#1053;)%20&#1086;&#1088;&#1075;-&#1103;%20%20&#1079;&#1072;&#1073;&#1088;&#1072;&#1083;&#1072;%20&#1076;&#1086;&#1082;-&#1090;&#1099;/&#1057;&#1080;&#1073;&#1090;&#1077;&#1088;&#1084;-&#1101;&#1082;&#1089;&#1087;&#1083;&#1091;&#1072;&#1090;&#1072;&#1094;&#1080;&#1103;%20(&#1082;&#1086;&#1090;.%20&#1054;&#1052;&#1054;&#1053;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58;&#1077;&#1087;&#1083;&#1086;&#1074;&#1072;&#1103;%20&#1101;&#1085;&#1077;&#1088;&#1075;&#1080;&#1103;%202010\&#1044;&#1054;&#1051;%20&#1042;&#1086;&#1089;&#1093;&#1086;&#1076;\&#1044;&#1054;&#1051;%20&#1042;&#1054;&#1057;&#1061;&#1054;&#1044;&#1090;&#1072;&#1073;&#1083;&#1080;&#1094;&#1099;%20&#1056;&#1069;&#1050;%20&#1090;&#1077;&#1087;&#1083;&#1086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enkova\Local%20Settings\Temporary%20Internet%20Files\Content.IE5\ODE34H67\&#1050;&#1086;&#1087;&#1080;&#1103;%20&#1041;&#1044;&#1056;%20&#1041;&#1044;&#1044;&#1057;%20&#1055;&#1041;%202006(31-01v5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GUEST\&#1055;&#1069;&#1054;\&#1058;&#1040;&#1056;&#1048;&#1060;&#1067;_2009\&#1040;&#1085;&#1082;&#1077;&#1090;&#1072;%20&#1080;%20&#1055;&#1088;&#1080;&#1083;&#1086;&#1078;&#1077;&#1085;&#1080;&#1103;%202009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Анкет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(3)"/>
      <sheetName val="Лист1"/>
      <sheetName val="Лист2"/>
      <sheetName val="Лист3"/>
      <sheetName val="Макро"/>
      <sheetName val="постоянные затраты"/>
      <sheetName val="Оборудование_стоим"/>
      <sheetName val="Анкета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2.5 Усл.банков план 2006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3 Топливоиюль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Лист1"/>
      <sheetName val="Анкета и Приложения березо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чс сбыт"/>
      <sheetName val="подрядные работы"/>
      <sheetName val="Распределение  ОХР"/>
      <sheetName val="ТОиТР"/>
      <sheetName val="масла"/>
      <sheetName val="Топливо"/>
      <sheetName val="потребность в технике"/>
      <sheetName val="аренда машин"/>
      <sheetName val="аренла полигона"/>
      <sheetName val="Прил 11.1 Имущество"/>
      <sheetName val="анкета мон-га"/>
      <sheetName val="ФОТ"/>
      <sheetName val="Запч авт"/>
      <sheetName val="10.12 Топливо и ГСМ. ТБО "/>
      <sheetName val="наименование"/>
      <sheetName val="ТБО"/>
      <sheetName val="ТБО.3 Смета затрат ТБО  "/>
      <sheetName val="Спецодежда"/>
      <sheetName val="числ ном"/>
      <sheetName val="ФОТ 2011"/>
      <sheetName val="В5 ФОТ ( по периодам)"/>
      <sheetName val="н.п. согл"/>
      <sheetName val="Смета ДТРиГЗ согл"/>
      <sheetName val="Анкет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 IV квартал 2004 МЭБ"/>
      <sheetName val="БДР IVQ 2004 Екатеринбург"/>
      <sheetName val="БДР IVQ 2004 Пермь"/>
      <sheetName val="БДДС МЭБ"/>
      <sheetName val="БДДС Екатеринбург"/>
      <sheetName val="БДДС Пермь"/>
      <sheetName val="Données"/>
      <sheetName val="июнь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 IV квартал 2004 МЭБ"/>
      <sheetName val="БДР IVQ 2004 Екатеринбург"/>
      <sheetName val="БДР IVQ 2004 Пермь"/>
      <sheetName val="БДДС МЭБ"/>
      <sheetName val="БДДС Екатеринбург"/>
      <sheetName val="БДДС Пермь"/>
      <sheetName val="Январь"/>
      <sheetName val="июнь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Données"/>
      <sheetName val="Лист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Неопл_11-02"/>
      <sheetName val="Свод_неопл"/>
      <sheetName val="реестр_бюджет"/>
      <sheetName val="График"/>
      <sheetName val="поступления"/>
      <sheetName val="Реестр_ГУТА"/>
      <sheetName val="в"/>
      <sheetName val="Энергосбыт"/>
      <sheetName val="цены цех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Прил 10.1 Топливо уг"/>
      <sheetName val="Прил 10.1 Топливо газ"/>
      <sheetName val="Прил 10.2 Средняя цена уг"/>
      <sheetName val="Прил 10.2 Средняя цена газ"/>
      <sheetName val="П1.10"/>
      <sheetName val="П1.12"/>
      <sheetName val="15_22"/>
      <sheetName val="Лист3"/>
      <sheetName val="Анкета"/>
      <sheetName val="Прил 7.1 Спецодежда."/>
      <sheetName val="Граф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ый лист"/>
      <sheetName val="янв98"/>
      <sheetName val="фвр2м98"/>
      <sheetName val="мрт1кв98"/>
      <sheetName val="апр4м98"/>
      <sheetName val="май5мес98"/>
      <sheetName val="июнь2кв1пг98"/>
      <sheetName val="июль7мес98"/>
      <sheetName val="авг 8 мес98"/>
      <sheetName val="сент3кв9мес98"/>
      <sheetName val="окт 10 мес 98 "/>
      <sheetName val="нбр11мес98"/>
      <sheetName val="дкб IV кв 98"/>
      <sheetName val="Разд"/>
      <sheetName val="янв 99 г"/>
      <sheetName val="янв 99 к ф"/>
      <sheetName val="февр99"/>
      <sheetName val="Свод директору"/>
      <sheetName val="февр99 к Ф"/>
      <sheetName val="март1кв99"/>
      <sheetName val="мрт1кв99 к Ф"/>
      <sheetName val="курс,ЛБМ"/>
      <sheetName val="Логвинову"/>
      <sheetName val="М 1кв99 Факт"/>
      <sheetName val="Апр4 м 9"/>
      <sheetName val="Май 5 м 9"/>
      <sheetName val="июнь 2кв1пг 9"/>
      <sheetName val="Для ВАМИ"/>
      <sheetName val="курс,ЛБМ (2)"/>
      <sheetName val="График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оборудование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постоянные затрат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имена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Анкета"/>
      <sheetName val="Макр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  <sheetName val="sapactivexlhiddensheet"/>
      <sheetName val="Расчет темпер.графика -Федецкий"/>
      <sheetName val="АЧ"/>
      <sheetName val="дефляторы"/>
      <sheetName val="Параметры"/>
      <sheetName val="Ачинский НП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_MO"/>
      <sheetName val="задания"/>
      <sheetName val="списки"/>
      <sheetName val="Список листов "/>
      <sheetName val="титульный"/>
      <sheetName val="дефляторы"/>
      <sheetName val="ставки"/>
      <sheetName val="Свод по выручке"/>
      <sheetName val="объекты"/>
      <sheetName val="вспом. оборуд."/>
      <sheetName val="осн. произв. пок-ли"/>
      <sheetName val="У.Е."/>
      <sheetName val="перечень абонентов"/>
      <sheetName val="свод потр эл.энергии"/>
      <sheetName val="балансы"/>
      <sheetName val="натуральные"/>
      <sheetName val="топливо"/>
      <sheetName val="рез.топливо"/>
      <sheetName val="резервное топливо"/>
      <sheetName val="покупка ХВ"/>
      <sheetName val="Смета ХОВ "/>
      <sheetName val="ГВС смета"/>
      <sheetName val="ГВС расчет"/>
      <sheetName val="эл.эн."/>
      <sheetName val="прочие энергоресурсы"/>
      <sheetName val="Амортизация"/>
      <sheetName val="налог на имущество"/>
      <sheetName val="Аренда"/>
      <sheetName val="числ-сть ПП"/>
      <sheetName val="ФОТ ПП"/>
      <sheetName val=" ФОТ АУП"/>
      <sheetName val="ремонт хс"/>
      <sheetName val="ремонт подр."/>
      <sheetName val="регламентные"/>
      <sheetName val="смета общехозяйственные"/>
      <sheetName val="Транспортные расходы"/>
      <sheetName val="покупка ТЭ"/>
      <sheetName val="смета 2013"/>
      <sheetName val="смета 2014"/>
      <sheetName val="анализ факта"/>
      <sheetName val="смета 2015"/>
      <sheetName val="смета бесхоз_"/>
      <sheetName val="показатели Н и ЭЭ"/>
      <sheetName val="смета 2016"/>
      <sheetName val="натуральные (согл)"/>
      <sheetName val="смета на согласование затраты+"/>
      <sheetName val="смета метод индексации"/>
      <sheetName val="смета на  согл индекс-я"/>
      <sheetName val="свод по параметрам"/>
      <sheetName val="экономия ОР"/>
      <sheetName val="к протоколу МЭОР 1  "/>
      <sheetName val="к протоколу  МЭОР 2"/>
      <sheetName val="к протоколу МИ  1"/>
      <sheetName val="для протокола МИ "/>
      <sheetName val="смета 2015 (согл) (2)"/>
      <sheetName val="для ЭЗ"/>
      <sheetName val="к приказу МЭОР"/>
      <sheetName val="к приказу МИ"/>
      <sheetName val="ЭЗ нат 1"/>
      <sheetName val="ЭЗ МЭОР 2"/>
      <sheetName val="ЭЗ МИ 3"/>
      <sheetName val="ЭЗ 4"/>
      <sheetName val="свод"/>
    </sheetNames>
    <sheetDataSet>
      <sheetData sheetId="0">
        <row r="1">
          <cell r="A1" t="str">
            <v>Александровский</v>
          </cell>
        </row>
        <row r="2">
          <cell r="A2" t="str">
            <v>Александровский</v>
          </cell>
        </row>
        <row r="3">
          <cell r="A3" t="str">
            <v>Александровский</v>
          </cell>
        </row>
        <row r="4">
          <cell r="A4" t="str">
            <v>Александровский</v>
          </cell>
        </row>
        <row r="5">
          <cell r="A5" t="str">
            <v>Александровский</v>
          </cell>
        </row>
        <row r="6">
          <cell r="A6" t="str">
            <v>Александровский</v>
          </cell>
        </row>
        <row r="7">
          <cell r="A7" t="str">
            <v>Асиновский</v>
          </cell>
        </row>
        <row r="8">
          <cell r="A8" t="str">
            <v>Асиновский</v>
          </cell>
        </row>
        <row r="9">
          <cell r="A9" t="str">
            <v>Асиновский</v>
          </cell>
        </row>
        <row r="10">
          <cell r="A10" t="str">
            <v>Асиновский</v>
          </cell>
        </row>
        <row r="11">
          <cell r="A11" t="str">
            <v>Асиновский</v>
          </cell>
        </row>
        <row r="12">
          <cell r="A12" t="str">
            <v>Асиновский</v>
          </cell>
        </row>
        <row r="13">
          <cell r="A13" t="str">
            <v>Асиновский</v>
          </cell>
        </row>
        <row r="14">
          <cell r="A14" t="str">
            <v>Бакчарский</v>
          </cell>
        </row>
        <row r="15">
          <cell r="A15" t="str">
            <v>Бакчарский</v>
          </cell>
        </row>
        <row r="16">
          <cell r="A16" t="str">
            <v>Бакчарский</v>
          </cell>
        </row>
        <row r="17">
          <cell r="A17" t="str">
            <v>Бакчарский</v>
          </cell>
        </row>
        <row r="18">
          <cell r="A18" t="str">
            <v>Бакчарский</v>
          </cell>
        </row>
        <row r="19">
          <cell r="A19" t="str">
            <v>Бакчарский</v>
          </cell>
        </row>
        <row r="20">
          <cell r="A20" t="str">
            <v>Верхнекетский</v>
          </cell>
        </row>
        <row r="21">
          <cell r="A21" t="str">
            <v>Верхнекетский</v>
          </cell>
        </row>
        <row r="22">
          <cell r="A22" t="str">
            <v>Верхнекетский</v>
          </cell>
        </row>
        <row r="23">
          <cell r="A23" t="str">
            <v>Верхнекетский</v>
          </cell>
        </row>
        <row r="24">
          <cell r="A24" t="str">
            <v>Верхнекетский</v>
          </cell>
        </row>
        <row r="25">
          <cell r="A25" t="str">
            <v>Верхнекетский</v>
          </cell>
        </row>
        <row r="26">
          <cell r="A26" t="str">
            <v>Верхнекетский</v>
          </cell>
        </row>
        <row r="27">
          <cell r="A27" t="str">
            <v>Верхнекетский</v>
          </cell>
        </row>
        <row r="28">
          <cell r="A28" t="str">
            <v>Верхнекетский</v>
          </cell>
        </row>
        <row r="29">
          <cell r="A29" t="str">
            <v>Городской округ "Город Томск"</v>
          </cell>
        </row>
        <row r="30">
          <cell r="A30" t="str">
            <v>Городской округ "ЗАТО Северск"</v>
          </cell>
        </row>
        <row r="31">
          <cell r="A31" t="str">
            <v>Городской округ "Пудинское"</v>
          </cell>
        </row>
        <row r="32">
          <cell r="A32" t="str">
            <v>Городской округ "город Стрежевой"</v>
          </cell>
        </row>
        <row r="33">
          <cell r="A33" t="str">
            <v>Зырянский</v>
          </cell>
        </row>
        <row r="34">
          <cell r="A34" t="str">
            <v>Зырянский</v>
          </cell>
        </row>
        <row r="35">
          <cell r="A35" t="str">
            <v>Зырянский</v>
          </cell>
        </row>
        <row r="36">
          <cell r="A36" t="str">
            <v>Зырянский</v>
          </cell>
        </row>
        <row r="37">
          <cell r="A37" t="str">
            <v>Зырянский</v>
          </cell>
        </row>
        <row r="38">
          <cell r="A38" t="str">
            <v>Каргасокский</v>
          </cell>
        </row>
        <row r="39">
          <cell r="A39" t="str">
            <v>Каргасокский</v>
          </cell>
        </row>
        <row r="40">
          <cell r="A40" t="str">
            <v>Каргасокский</v>
          </cell>
        </row>
        <row r="41">
          <cell r="A41" t="str">
            <v>Каргасокский</v>
          </cell>
        </row>
        <row r="42">
          <cell r="A42" t="str">
            <v>Каргасокский</v>
          </cell>
        </row>
        <row r="43">
          <cell r="A43" t="str">
            <v>Каргасокский</v>
          </cell>
        </row>
        <row r="44">
          <cell r="A44" t="str">
            <v>Каргасокский</v>
          </cell>
        </row>
        <row r="45">
          <cell r="A45" t="str">
            <v>Каргасокский</v>
          </cell>
        </row>
        <row r="46">
          <cell r="A46" t="str">
            <v>Каргасокский</v>
          </cell>
        </row>
        <row r="47">
          <cell r="A47" t="str">
            <v>Каргасокский</v>
          </cell>
        </row>
        <row r="48">
          <cell r="A48" t="str">
            <v>Каргасокский</v>
          </cell>
        </row>
        <row r="49">
          <cell r="A49" t="str">
            <v>Каргасокский</v>
          </cell>
        </row>
        <row r="50">
          <cell r="A50" t="str">
            <v>Каргасокский</v>
          </cell>
        </row>
        <row r="51">
          <cell r="A51" t="str">
            <v>Кожевниковский</v>
          </cell>
        </row>
        <row r="52">
          <cell r="A52" t="str">
            <v>Кожевниковский</v>
          </cell>
        </row>
        <row r="53">
          <cell r="A53" t="str">
            <v>Кожевниковский</v>
          </cell>
        </row>
        <row r="54">
          <cell r="A54" t="str">
            <v>Кожевниковский</v>
          </cell>
        </row>
        <row r="55">
          <cell r="A55" t="str">
            <v>Кожевниковский</v>
          </cell>
        </row>
        <row r="56">
          <cell r="A56" t="str">
            <v>Кожевниковский</v>
          </cell>
        </row>
        <row r="57">
          <cell r="A57" t="str">
            <v>Кожевниковский</v>
          </cell>
        </row>
        <row r="58">
          <cell r="A58" t="str">
            <v>Кожевниковский</v>
          </cell>
        </row>
        <row r="59">
          <cell r="A59" t="str">
            <v>Колпашевский</v>
          </cell>
        </row>
        <row r="60">
          <cell r="A60" t="str">
            <v>Колпашевский</v>
          </cell>
        </row>
        <row r="61">
          <cell r="A61" t="str">
            <v>Колпашевский</v>
          </cell>
        </row>
        <row r="62">
          <cell r="A62" t="str">
            <v>Колпашевский</v>
          </cell>
        </row>
        <row r="63">
          <cell r="A63" t="str">
            <v>Колпашевский</v>
          </cell>
        </row>
        <row r="64">
          <cell r="A64" t="str">
            <v>Колпашевский</v>
          </cell>
        </row>
        <row r="65">
          <cell r="A65" t="str">
            <v>Колпашевский</v>
          </cell>
        </row>
        <row r="66">
          <cell r="A66" t="str">
            <v>Колпашевский</v>
          </cell>
        </row>
        <row r="67">
          <cell r="A67" t="str">
            <v>Колпашевский</v>
          </cell>
        </row>
        <row r="68">
          <cell r="A68" t="str">
            <v>Кривошеинский</v>
          </cell>
        </row>
        <row r="69">
          <cell r="A69" t="str">
            <v>Кривошеинский</v>
          </cell>
        </row>
        <row r="70">
          <cell r="A70" t="str">
            <v>Кривошеинский</v>
          </cell>
        </row>
        <row r="71">
          <cell r="A71" t="str">
            <v>Кривошеинский</v>
          </cell>
        </row>
        <row r="72">
          <cell r="A72" t="str">
            <v>Кривошеинский</v>
          </cell>
        </row>
        <row r="73">
          <cell r="A73" t="str">
            <v>Кривошеинский</v>
          </cell>
        </row>
        <row r="74">
          <cell r="A74" t="str">
            <v>Кривошеинский</v>
          </cell>
        </row>
        <row r="75">
          <cell r="A75" t="str">
            <v>Молчановский</v>
          </cell>
        </row>
        <row r="76">
          <cell r="A76" t="str">
            <v>Молчановский</v>
          </cell>
        </row>
        <row r="77">
          <cell r="A77" t="str">
            <v>Молчановский</v>
          </cell>
        </row>
        <row r="78">
          <cell r="A78" t="str">
            <v>Молчановский</v>
          </cell>
        </row>
        <row r="79">
          <cell r="A79" t="str">
            <v>Молчановский</v>
          </cell>
        </row>
        <row r="80">
          <cell r="A80" t="str">
            <v>Парабельский</v>
          </cell>
        </row>
        <row r="81">
          <cell r="A81" t="str">
            <v>Парабельский</v>
          </cell>
        </row>
        <row r="82">
          <cell r="A82" t="str">
            <v>Парабельский</v>
          </cell>
        </row>
        <row r="83">
          <cell r="A83" t="str">
            <v>Парабельский</v>
          </cell>
        </row>
        <row r="84">
          <cell r="A84" t="str">
            <v>Парабельский</v>
          </cell>
        </row>
        <row r="85">
          <cell r="A85" t="str">
            <v>Первомайский</v>
          </cell>
        </row>
        <row r="86">
          <cell r="A86" t="str">
            <v>Первомайский</v>
          </cell>
        </row>
        <row r="87">
          <cell r="A87" t="str">
            <v>Первомайский</v>
          </cell>
        </row>
        <row r="88">
          <cell r="A88" t="str">
            <v>Первомайский</v>
          </cell>
        </row>
        <row r="89">
          <cell r="A89" t="str">
            <v>Первомайский</v>
          </cell>
        </row>
        <row r="90">
          <cell r="A90" t="str">
            <v>Первомайский</v>
          </cell>
        </row>
        <row r="91">
          <cell r="A91" t="str">
            <v>Тегульдетский</v>
          </cell>
        </row>
        <row r="92">
          <cell r="A92" t="str">
            <v>Тегульдетский</v>
          </cell>
        </row>
        <row r="93">
          <cell r="A93" t="str">
            <v>Тегульдетский</v>
          </cell>
        </row>
        <row r="94">
          <cell r="A94" t="str">
            <v>Тегульдетский</v>
          </cell>
        </row>
        <row r="95">
          <cell r="A95" t="str">
            <v>Томский</v>
          </cell>
        </row>
        <row r="96">
          <cell r="A96" t="str">
            <v>Томский</v>
          </cell>
        </row>
        <row r="97">
          <cell r="A97" t="str">
            <v>Томский</v>
          </cell>
        </row>
        <row r="98">
          <cell r="A98" t="str">
            <v>Томский</v>
          </cell>
        </row>
        <row r="99">
          <cell r="A99" t="str">
            <v>Томский</v>
          </cell>
        </row>
        <row r="100">
          <cell r="A100" t="str">
            <v>Томский</v>
          </cell>
        </row>
        <row r="101">
          <cell r="A101" t="str">
            <v>Томский</v>
          </cell>
        </row>
        <row r="102">
          <cell r="A102" t="str">
            <v>Томский</v>
          </cell>
        </row>
        <row r="103">
          <cell r="A103" t="str">
            <v>Томский</v>
          </cell>
        </row>
        <row r="104">
          <cell r="A104" t="str">
            <v>Томский</v>
          </cell>
        </row>
        <row r="105">
          <cell r="A105" t="str">
            <v>Томский</v>
          </cell>
        </row>
        <row r="106">
          <cell r="A106" t="str">
            <v>Томский</v>
          </cell>
        </row>
        <row r="107">
          <cell r="A107" t="str">
            <v>Томский</v>
          </cell>
        </row>
        <row r="108">
          <cell r="A108" t="str">
            <v>Томский</v>
          </cell>
        </row>
        <row r="109">
          <cell r="A109" t="str">
            <v>Томский</v>
          </cell>
        </row>
        <row r="110">
          <cell r="A110" t="str">
            <v>Томский</v>
          </cell>
        </row>
        <row r="111">
          <cell r="A111" t="str">
            <v>Томский</v>
          </cell>
        </row>
        <row r="112">
          <cell r="A112" t="str">
            <v>Томский</v>
          </cell>
        </row>
        <row r="113">
          <cell r="A113" t="str">
            <v>Томский</v>
          </cell>
        </row>
        <row r="114">
          <cell r="A114" t="str">
            <v>Чаинский</v>
          </cell>
        </row>
        <row r="115">
          <cell r="A115" t="str">
            <v>Чаинский</v>
          </cell>
        </row>
        <row r="116">
          <cell r="A116" t="str">
            <v>Чаинский</v>
          </cell>
        </row>
        <row r="117">
          <cell r="A117" t="str">
            <v>Чаинский</v>
          </cell>
        </row>
        <row r="118">
          <cell r="A118" t="str">
            <v>Шегарский</v>
          </cell>
        </row>
        <row r="119">
          <cell r="A119" t="str">
            <v>Шегарский</v>
          </cell>
        </row>
        <row r="120">
          <cell r="A120" t="str">
            <v>Шегарский</v>
          </cell>
        </row>
        <row r="121">
          <cell r="A121" t="str">
            <v>Шегарский</v>
          </cell>
        </row>
        <row r="122">
          <cell r="A122" t="str">
            <v>Шегарский</v>
          </cell>
        </row>
        <row r="123">
          <cell r="A123" t="str">
            <v>Шегарский</v>
          </cell>
        </row>
      </sheetData>
      <sheetData sheetId="1"/>
      <sheetData sheetId="2"/>
      <sheetData sheetId="3"/>
      <sheetData sheetId="4">
        <row r="5">
          <cell r="D5" t="str">
            <v>Томский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1.2.1"/>
      <sheetName val="2.2.4"/>
      <sheetName val="Анкет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  <sheetName val="Макро"/>
      <sheetName val="Январь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Январь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списки"/>
      <sheetName val="данные об организации"/>
      <sheetName val="баланс по МО"/>
      <sheetName val="ВОДОСН."/>
      <sheetName val="н.п.2013"/>
      <sheetName val="сети"/>
      <sheetName val="н.п.-В 2014"/>
      <sheetName val="свод потребности объемов эл.эн"/>
      <sheetName val="Электроэнергия "/>
      <sheetName val="Амортизация"/>
      <sheetName val="Аренда"/>
      <sheetName val="Числ. ПП"/>
      <sheetName val="ФОТ ПП ( по периодам)"/>
      <sheetName val=" ФОТ ПП (по циклам)"/>
      <sheetName val=" ФОТ ( АУП)"/>
      <sheetName val="ремонт хозспособ"/>
      <sheetName val="ремонт подряд"/>
      <sheetName val="покупка-продажа воды"/>
      <sheetName val="расходы по покупке воды"/>
      <sheetName val="сторонние услуги в тарифе"/>
      <sheetName val="реагенты"/>
      <sheetName val="тепловая энергия на обогрев"/>
      <sheetName val="водный налог"/>
      <sheetName val="налоги"/>
      <sheetName val="ОХР смета "/>
      <sheetName val="Смета ДТР 2013 "/>
      <sheetName val="Смета 2014"/>
      <sheetName val="Смета ДТР 2014 согл"/>
      <sheetName val="Производственная программа (2)"/>
      <sheetName val="Производственная программа"/>
      <sheetName val="Для протокола"/>
      <sheetName val="Пози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  <sheetName val="Холодная вода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  <sheetName val="Прил 7.2 Хим.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>
        <row r="2">
          <cell r="O2" t="str">
            <v>Версия 1.1</v>
          </cell>
        </row>
      </sheetData>
      <sheetData sheetId="1">
        <row r="10">
          <cell r="F10" t="str">
            <v>Томская область</v>
          </cell>
        </row>
        <row r="12">
          <cell r="F12" t="str">
            <v>руб/Гкал</v>
          </cell>
        </row>
      </sheetData>
      <sheetData sheetId="2">
        <row r="6">
          <cell r="T6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темпер.графика -Федецкий"/>
      <sheetName val="Прил 7.2 Хим."/>
      <sheetName val="Анкета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Расшифровка прочих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Таб 1.15 Таб1.22 Смета"/>
      <sheetName val="Таб. П. 1.10"/>
      <sheetName val="Таб П1.9.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Таб П.1.21."/>
      <sheetName val="таб П1.16."/>
      <sheetName val="Таб № П1.17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Лист1"/>
    </sheetNames>
    <sheetDataSet>
      <sheetData sheetId="0" refreshError="1">
        <row r="21">
          <cell r="B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STR_MO"/>
      <sheetName val="задания"/>
      <sheetName val="орг"/>
      <sheetName val="списки"/>
      <sheetName val="инструкция"/>
      <sheetName val="Список листов "/>
      <sheetName val="титульный"/>
      <sheetName val="Т и ДП на долг период "/>
      <sheetName val="дефляторы"/>
      <sheetName val="ставки"/>
      <sheetName val="Свод по выручке"/>
      <sheetName val="форма №2"/>
      <sheetName val="объекты"/>
      <sheetName val="вспом. оборуд."/>
      <sheetName val="У.Е."/>
      <sheetName val="перечень абонентов"/>
      <sheetName val="балансы"/>
      <sheetName val="натуральные"/>
      <sheetName val="топливо"/>
      <sheetName val="Прил 10.4 Газ"/>
      <sheetName val="рез.топливо"/>
      <sheetName val="РЕЗ.ТОПЛ"/>
      <sheetName val="покупка ХВ"/>
      <sheetName val="Смета ТН"/>
      <sheetName val="Смета ТН (соглас)"/>
      <sheetName val="ГВС смета"/>
      <sheetName val="ГВС расчет"/>
      <sheetName val="эл.эн."/>
      <sheetName val="свод потр эл.энергии"/>
      <sheetName val="покупка ТЭ"/>
      <sheetName val="проч ЭР"/>
      <sheetName val="Амортизация"/>
      <sheetName val="земельные участки"/>
      <sheetName val="Аренда"/>
      <sheetName val="числ-сть ПП (факт)"/>
      <sheetName val="ФОТ ПП (факт)"/>
      <sheetName val="ремонт хс"/>
      <sheetName val="ремонт подр."/>
      <sheetName val="регламентные"/>
      <sheetName val="ФОТ АУП (факт)"/>
      <sheetName val="ОХР"/>
      <sheetName val=" Cбыт"/>
      <sheetName val="Транспортные"/>
      <sheetName val="2016 (план-факт) (2017-2019)"/>
      <sheetName val="показатели Н и ЭЭ"/>
      <sheetName val="анализ факта 2016 (2017-2019)"/>
      <sheetName val="2016 факт (2016-2018)"/>
      <sheetName val="утв смета  3 года (I)"/>
      <sheetName val="Корректировка прошлый год"/>
      <sheetName val="утв смета  3 г с учетом корр-ки"/>
      <sheetName val="смета бесхоз_"/>
      <sheetName val="ОР"/>
      <sheetName val="НР"/>
      <sheetName val="Ресурсы"/>
      <sheetName val="НП"/>
      <sheetName val="натуральные (согл)"/>
      <sheetName val="Корректировка 2018"/>
      <sheetName val="НВВ КОРР ( согл) "/>
      <sheetName val="долгосрочные параметры"/>
      <sheetName val="экономия ОР"/>
      <sheetName val="к протоколу Корр ТЭ  1"/>
      <sheetName val="к протоколу Корр ТЭ 2 "/>
      <sheetName val="к протоколу Корр ТН  1"/>
      <sheetName val="к протоколу Корр ТН 2 "/>
      <sheetName val="приказ Корр ТЭ"/>
      <sheetName val="приказ Корр ТН"/>
      <sheetName val="приказ МЭОР ГВС"/>
      <sheetName val="для ЭЗ"/>
      <sheetName val="свед об орг ЭЗ"/>
      <sheetName val="выпадающие ЭЗ"/>
      <sheetName val="ЭЗ нат факт"/>
      <sheetName val="ЭЗ нат 1"/>
      <sheetName val="анализ факта ЭЗ"/>
      <sheetName val="ЭЗ корр 3"/>
      <sheetName val="ЭЗ 4 (приб)"/>
    </sheetNames>
    <sheetDataSet>
      <sheetData sheetId="0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39">
          <cell r="B39" t="str">
            <v>Вертикосское</v>
          </cell>
        </row>
        <row r="40">
          <cell r="B40" t="str">
            <v>Каргасокское</v>
          </cell>
        </row>
        <row r="41">
          <cell r="B41" t="str">
            <v>Киндальское</v>
          </cell>
        </row>
        <row r="42">
          <cell r="B42" t="str">
            <v>Нововасюганское</v>
          </cell>
        </row>
        <row r="43">
          <cell r="B43" t="str">
            <v>Новоюгинское</v>
          </cell>
        </row>
        <row r="44">
          <cell r="B44" t="str">
            <v>Сосновское</v>
          </cell>
        </row>
        <row r="45">
          <cell r="B45" t="str">
            <v>Средневасюганское</v>
          </cell>
        </row>
        <row r="46">
          <cell r="B46" t="str">
            <v>Среднетымское</v>
          </cell>
        </row>
        <row r="47">
          <cell r="B47" t="str">
            <v>Тевризское</v>
          </cell>
        </row>
        <row r="48">
          <cell r="B48" t="str">
            <v>Толпаровское</v>
          </cell>
        </row>
        <row r="49">
          <cell r="B49" t="str">
            <v>Тымское</v>
          </cell>
        </row>
        <row r="50">
          <cell r="B50" t="str">
            <v>Усть-Тымское</v>
          </cell>
        </row>
        <row r="51">
          <cell r="B51" t="str">
            <v>Усть-Чижапское</v>
          </cell>
        </row>
      </sheetData>
      <sheetData sheetId="1"/>
      <sheetData sheetId="2">
        <row r="2">
          <cell r="A2">
            <v>2704016508</v>
          </cell>
          <cell r="B2" t="str">
            <v>филиал "Сибирский" ОАО "28 Электрическая сеть"</v>
          </cell>
        </row>
        <row r="3">
          <cell r="A3">
            <v>4205048280</v>
          </cell>
          <cell r="B3" t="str">
            <v>Открытое акционерное общество "Кузбасс-пригород"</v>
          </cell>
        </row>
        <row r="4">
          <cell r="A4">
            <v>4205130008</v>
          </cell>
          <cell r="B4" t="str">
            <v>Общество с ограниченной ответственностью "ИнвестГрадСтрой"</v>
          </cell>
        </row>
        <row r="5">
          <cell r="A5">
            <v>4633017746</v>
          </cell>
          <cell r="B5" t="str">
            <v>Общество с ограниченной ответственностью "Региональная энергосбытовая компания" (ОПП)</v>
          </cell>
        </row>
        <row r="6">
          <cell r="A6">
            <v>4716016979</v>
          </cell>
          <cell r="B6" t="str">
            <v>ОАО "ФСК ЕЭС"</v>
          </cell>
        </row>
        <row r="7">
          <cell r="A7">
            <v>5401379586</v>
          </cell>
          <cell r="B7" t="str">
            <v>Общество с ограниченной ответсвенностью "Пуско-НаладкаСервис"</v>
          </cell>
        </row>
        <row r="8">
          <cell r="A8">
            <v>5406323202</v>
          </cell>
          <cell r="B8" t="str">
            <v>Открытое акционерное общество "Территориальная генерирующая компания №11"</v>
          </cell>
        </row>
        <row r="9">
          <cell r="A9">
            <v>5406686767</v>
          </cell>
          <cell r="B9" t="str">
            <v>Общество с ограниченной ответственностью "Пуско-Наладка Сервис +"</v>
          </cell>
        </row>
        <row r="10">
          <cell r="A10">
            <v>5407208153</v>
          </cell>
          <cell r="B10" t="str">
            <v>Общество с ограниченной ответственностью "Газпром межрегионгаз Новосибирск"</v>
          </cell>
        </row>
        <row r="11">
          <cell r="A11">
            <v>6661105959</v>
          </cell>
          <cell r="B11" t="str">
            <v>Закрытое акционерное общество "Энергопромышленная компания", г. Екатеринбург</v>
          </cell>
        </row>
        <row r="12">
          <cell r="A12">
            <v>6672185635</v>
          </cell>
          <cell r="B12" t="str">
            <v>Общество с ограниченной ответственностью "АРСТЭМ-ЭнергоТрейд", г.Екатеринбург</v>
          </cell>
        </row>
        <row r="13">
          <cell r="A13">
            <v>7000000331</v>
          </cell>
          <cell r="B13" t="str">
            <v>Открытое акционерное общество по газоснабжению и газификации Томской области "Томскоблгаз"</v>
          </cell>
        </row>
        <row r="14">
          <cell r="A14">
            <v>7002006723</v>
          </cell>
          <cell r="B14" t="str">
            <v>муниципальное бюджетное учреждение здравоохранения "Асиновская центральная районная больница"</v>
          </cell>
        </row>
        <row r="15">
          <cell r="A15">
            <v>7002010695</v>
          </cell>
          <cell r="B15" t="str">
            <v>Муниципальное унитарное предприятие "Спецавтохозяйство"</v>
          </cell>
        </row>
        <row r="16">
          <cell r="A16">
            <v>7002011508</v>
          </cell>
          <cell r="B16" t="str">
            <v>Муниципальное унитарное предприятие "Большедороховское жилищно-коммунальное хозяйство"</v>
          </cell>
        </row>
        <row r="17">
          <cell r="A17">
            <v>7002011515</v>
          </cell>
          <cell r="B17" t="str">
            <v>Муниципальное унитарное предприятие "Новокусковское жилищно-коммунальное хозяйство"</v>
          </cell>
        </row>
        <row r="18">
          <cell r="A18">
            <v>7002011522</v>
          </cell>
          <cell r="B18" t="str">
            <v>Муниципальное унитарное предприятие "Новиковское жилищно-коммунальное хозяйство"</v>
          </cell>
        </row>
        <row r="19">
          <cell r="A19">
            <v>7002011530</v>
          </cell>
          <cell r="B19" t="str">
            <v>Муниципальное унитарное предприятие "Батуринское жилищно-коммунальное хозяйство"</v>
          </cell>
        </row>
        <row r="20">
          <cell r="A20">
            <v>7002011547</v>
          </cell>
          <cell r="B20" t="str">
            <v>Муниципальное унитарное предприятие "Ягодное жилищно-коммунальное хозяйство"</v>
          </cell>
        </row>
        <row r="21">
          <cell r="A21">
            <v>7002011787</v>
          </cell>
          <cell r="B21" t="str">
            <v>Муниципальное унитарное предприятие "Новониколаевское жилищно-коммунальное хозяйство"</v>
          </cell>
        </row>
        <row r="22">
          <cell r="A22">
            <v>7002016312</v>
          </cell>
          <cell r="B22" t="str">
            <v>Общество с ограниченной ответственностью "Асиновская водяная компания"</v>
          </cell>
        </row>
        <row r="23">
          <cell r="A23">
            <v>7002016390</v>
          </cell>
          <cell r="B23" t="str">
            <v>Общество с ограниченной ответсвенностью "СтройИнженерСервис"</v>
          </cell>
        </row>
        <row r="24">
          <cell r="A24">
            <v>7002016425</v>
          </cell>
          <cell r="B24" t="str">
            <v>Общество с ограниченной ответственностью "Асиновская тепло-энергетическая компания"</v>
          </cell>
        </row>
        <row r="25">
          <cell r="A25">
            <v>7002016626</v>
          </cell>
          <cell r="B25" t="str">
            <v>Общество с ограниченной ответственностью "Асиновская тепло-генерирующая компания-№1"</v>
          </cell>
        </row>
        <row r="26">
          <cell r="A26">
            <v>7002016873</v>
          </cell>
          <cell r="B26" t="str">
            <v>ОБЩЕСТВО С ОГРАНИЧЕННОЙ ОТВЕТСТВЕННОСТЬЮ "АСИНОВСКИЙ ТЕПЛО-ЭНЕРГЕТИЧЕСКИЙ КОМПЛЕКС"</v>
          </cell>
        </row>
        <row r="27">
          <cell r="A27">
            <v>7002016954</v>
          </cell>
          <cell r="B27" t="str">
            <v>Муниципальное унитарное предприятие "Новокусковские коммунальные системы"</v>
          </cell>
        </row>
        <row r="28">
          <cell r="A28">
            <v>7002017027</v>
          </cell>
          <cell r="B28" t="str">
            <v>Общество с ограниченной ответсвенностью "Асиновский водоканал"</v>
          </cell>
        </row>
        <row r="29">
          <cell r="A29">
            <v>7002017186</v>
          </cell>
          <cell r="B29" t="str">
            <v>ОБЩЕСТВО С ОГРАНИЧЕННОЙ ОТВЕТСТВЕННОСТЬЮ "ТЕПЛОЭНЕРГОРЕСУРС №1"</v>
          </cell>
        </row>
        <row r="30">
          <cell r="A30">
            <v>7002017193</v>
          </cell>
          <cell r="B30" t="str">
            <v>ОБЩЕСТВО С ОГРАНИЧЕННОЙ ОТВЕТСТВЕННОСТЬЮ "ТЕПЛОЭНЕРГОРЕСУРС №2"</v>
          </cell>
        </row>
        <row r="31">
          <cell r="A31">
            <v>7002017203</v>
          </cell>
          <cell r="B31" t="str">
            <v>ОБЩЕСТВО С ОГРАНИЧЕННОЙ ОТВЕТСТВЕННОСТЬЮ "ТЕПЛОЭНЕРГОРЕСУРС №3"</v>
          </cell>
        </row>
        <row r="32">
          <cell r="A32">
            <v>7002017210</v>
          </cell>
          <cell r="B32" t="str">
            <v>ОБЩЕСТВО С ОГРАНИЧЕННОЙ ОТВЕТСТВЕННОСТЬЮ "ТЕПЛОЭНЕРГОРЕСУРС №4"</v>
          </cell>
        </row>
        <row r="33">
          <cell r="A33">
            <v>7003000185</v>
          </cell>
          <cell r="B33" t="str">
            <v>Закрытое акционерное общество "Бакчаравтотранс"</v>
          </cell>
        </row>
        <row r="34">
          <cell r="A34">
            <v>7003000227</v>
          </cell>
          <cell r="B34" t="str">
            <v>Муниципальное унитарное предприятие Бакчарского района "Бакчарский коммунальный комплекс"</v>
          </cell>
        </row>
        <row r="35">
          <cell r="A35">
            <v>7003000273</v>
          </cell>
          <cell r="B35" t="str">
            <v>Областное государственное бюджетное образовательное учреждение начального профессионального образования "Профессиональное училище № 35"</v>
          </cell>
        </row>
        <row r="36">
          <cell r="A36">
            <v>7003003130</v>
          </cell>
          <cell r="B36" t="str">
            <v>Открытое акционерное общество "Агропромышленная компания "Галкинская"</v>
          </cell>
        </row>
        <row r="37">
          <cell r="A37">
            <v>7003004207</v>
          </cell>
          <cell r="B37" t="str">
            <v>Общество с ограниченной ответственностью "Бакчартеплосети"</v>
          </cell>
        </row>
        <row r="38">
          <cell r="A38">
            <v>7003005391</v>
          </cell>
          <cell r="B38" t="str">
            <v>Общество с ограниченной ответственностью "Бакчартепло"</v>
          </cell>
        </row>
        <row r="39">
          <cell r="A39">
            <v>7003005401</v>
          </cell>
          <cell r="B39" t="str">
            <v>Общество с ограниченной ответственностью "Теплосервис"</v>
          </cell>
        </row>
        <row r="40">
          <cell r="A40">
            <v>7004004182</v>
          </cell>
          <cell r="B40" t="str">
            <v>Муниципальное унитарное предприятие "Лисица"</v>
          </cell>
        </row>
        <row r="41">
          <cell r="A41">
            <v>7004004746</v>
          </cell>
          <cell r="B41" t="str">
            <v>Общество с ограниченной ответственностью "Гранит"</v>
          </cell>
        </row>
        <row r="42">
          <cell r="A42">
            <v>7004005323</v>
          </cell>
          <cell r="B42" t="str">
            <v>Общество с ограниченной ответственностью "БИО ТЭК Верхняя Кеть"</v>
          </cell>
        </row>
        <row r="43">
          <cell r="A43">
            <v>7004006052</v>
          </cell>
          <cell r="B43" t="str">
            <v>Общество с ограниченной ответственностью "БИО ТЭК-С"</v>
          </cell>
        </row>
        <row r="44">
          <cell r="A44">
            <v>7004007095</v>
          </cell>
          <cell r="B44" t="str">
            <v>Общество с ограниченной ответственностью "БИОПРОМ"</v>
          </cell>
        </row>
        <row r="45">
          <cell r="A45">
            <v>7004007151</v>
          </cell>
          <cell r="B45" t="str">
            <v>Общество с ограниченной ответственностью "Деметра"</v>
          </cell>
        </row>
        <row r="46">
          <cell r="A46">
            <v>7004007200</v>
          </cell>
          <cell r="B46" t="str">
            <v>Общество с ограниченной ответственностью "Сайга-Энерго"</v>
          </cell>
        </row>
        <row r="47">
          <cell r="A47">
            <v>7004007240</v>
          </cell>
          <cell r="B47" t="str">
            <v>Общество с ограниченной ответственностью "Коммунально-жилищный сервис Ягодное"</v>
          </cell>
        </row>
        <row r="48">
          <cell r="A48">
            <v>7004007345</v>
          </cell>
          <cell r="B48" t="str">
            <v>Общество с ограниченной ответственностью "БИО ТЭК - М"</v>
          </cell>
        </row>
        <row r="49">
          <cell r="A49">
            <v>7005006305</v>
          </cell>
          <cell r="B49" t="str">
            <v>Муниципальное учреждение - Администрация Чердатского сельского поселения</v>
          </cell>
        </row>
        <row r="50">
          <cell r="A50">
            <v>7005006312</v>
          </cell>
          <cell r="B50" t="str">
            <v>Муниципальное учреждение - Администрация Высоковского сельского поселения</v>
          </cell>
        </row>
        <row r="51">
          <cell r="A51">
            <v>7005006344</v>
          </cell>
          <cell r="B51" t="str">
            <v>Муниципальное учреждение - Администрация Дубровского сельского поселения</v>
          </cell>
        </row>
        <row r="52">
          <cell r="A52">
            <v>7005006560</v>
          </cell>
          <cell r="B52" t="str">
            <v>Михайловское муниципальное унитарное предприятие "Родник"</v>
          </cell>
        </row>
        <row r="53">
          <cell r="A53">
            <v>7005007193</v>
          </cell>
          <cell r="B53" t="str">
            <v>Общество с ограниченной ответственностью "Аква-Сервис"</v>
          </cell>
        </row>
        <row r="54">
          <cell r="A54">
            <v>7005007203</v>
          </cell>
          <cell r="B54" t="str">
            <v>Общество с ограниченной ответственностью "Эко-Транс"</v>
          </cell>
        </row>
        <row r="55">
          <cell r="A55">
            <v>7005015638</v>
          </cell>
          <cell r="B55" t="str">
            <v>Общество с ограниченной ответственностью "КомСервис Тегульдет"</v>
          </cell>
        </row>
        <row r="56">
          <cell r="A56">
            <v>7005016590</v>
          </cell>
          <cell r="B56" t="str">
            <v>Муниципальное унитарное предприятие "Прогресс"</v>
          </cell>
        </row>
        <row r="57">
          <cell r="A57">
            <v>7006005110</v>
          </cell>
          <cell r="B57" t="str">
            <v>МУНИЦИПАЛЬНОЕ УНИТАРНОЕ ПРЕДПРИЯТИЕ "КАРГАСОКСКИЙ ЖИЛИЩНО-ЭКСПЛУАТАЦИОННЫЙ УЧАСТОК" КАРГАСОКСКОГО СЕЛЬСКОГО ПОСЕЛЕНИЯ</v>
          </cell>
        </row>
        <row r="58">
          <cell r="A58">
            <v>7006005632</v>
          </cell>
          <cell r="B58" t="str">
            <v>Муниципальное унитарное предприятие  Каргасокский "Тепловодоканал"</v>
          </cell>
        </row>
        <row r="59">
          <cell r="A59">
            <v>7006005939</v>
          </cell>
          <cell r="B59" t="str">
            <v>Муниципальное унитарное предприятие "Теплоэнергоснаб" муниципального образования Новоюгинское сельское поселение</v>
          </cell>
        </row>
        <row r="60">
          <cell r="A60">
            <v>7006006139</v>
          </cell>
          <cell r="B60" t="str">
            <v>Муниципальное унитарное предприятие  "ЖКХ Березовское" муниципального образования "Усть-Чижапское сельское поселение"</v>
          </cell>
        </row>
        <row r="61">
          <cell r="A61">
            <v>7006006146</v>
          </cell>
          <cell r="B61" t="str">
            <v>Муниципальное унитарное предприятие  "ЖКХ Усть-Тымское" муниципального образования "Усть-Тымское сельское поселение"</v>
          </cell>
        </row>
        <row r="62">
          <cell r="A62">
            <v>7006006153</v>
          </cell>
          <cell r="B62" t="str">
            <v>Муниципальное унитарное предприятие "ЖКХ Сосновское" муниципального образования "Сосновское сельское поселение"</v>
          </cell>
        </row>
        <row r="63">
          <cell r="A63">
            <v>7006006160</v>
          </cell>
          <cell r="B63" t="str">
            <v>Муниципальное унитарное предприятие "ЖКХ Молодежный" муниципального образования "Среднетымское сельское поселение"</v>
          </cell>
        </row>
        <row r="64">
          <cell r="A64">
            <v>7006006178</v>
          </cell>
          <cell r="B64" t="str">
            <v>Муниципальное унитарное предприятие "ЖКХ Киевское" муниципального образования "Толпаровское сельское поселение"</v>
          </cell>
        </row>
        <row r="65">
          <cell r="A65">
            <v>7006006280</v>
          </cell>
          <cell r="B65" t="str">
            <v>МУНИЦИПАЛЬНОЕ УНИТАРНОЕ ПРЕДПРИЯТИЕ "ЖКХ ТЕВРИЗСКОЕ" МУНИЦИПАЛЬНОГО ОБРАЗОВАНИЯ "СРЕДНЕВАСЮГАНСКОЕ СЕЛЬСКОЕ ПОСЕЛЕНИЕ"</v>
          </cell>
        </row>
        <row r="66">
          <cell r="A66">
            <v>7006006298</v>
          </cell>
          <cell r="B66" t="str">
            <v>Муниципальное унитарное предприятие "ЖКХ Тымское" муниципального образования "Тымское сельское поселение"</v>
          </cell>
        </row>
        <row r="67">
          <cell r="A67">
            <v>7006006749</v>
          </cell>
          <cell r="B67" t="str">
            <v>МУП "ЖКХ Средневасюганское"</v>
          </cell>
        </row>
        <row r="68">
          <cell r="A68">
            <v>7006007407</v>
          </cell>
          <cell r="B68" t="str">
            <v>Муниципальное унитарное предприятие " Нововасюганское" муниципального образования "Нововасюганское сельское поселение"</v>
          </cell>
        </row>
        <row r="69">
          <cell r="A69">
            <v>7006008432</v>
          </cell>
          <cell r="B69" t="str">
            <v>Муниципальное унитарное предприятие "ЖКХ Васюган" муниципального образования "Средневасюганское сельское поселение"</v>
          </cell>
        </row>
        <row r="70">
          <cell r="A70">
            <v>7007007583</v>
          </cell>
          <cell r="B70" t="str">
            <v>Общество с ограниченной ответственностью "Риск"</v>
          </cell>
        </row>
        <row r="71">
          <cell r="A71">
            <v>7007007657</v>
          </cell>
          <cell r="B71" t="str">
            <v>Общество с ограниченной ответственностью "Заря - Сервис"</v>
          </cell>
        </row>
        <row r="72">
          <cell r="A72">
            <v>7007008033</v>
          </cell>
          <cell r="B72" t="str">
            <v>Общество с ограниченной ответственностью "Теплотехник"</v>
          </cell>
        </row>
        <row r="73">
          <cell r="A73">
            <v>7007009950</v>
          </cell>
          <cell r="B73" t="str">
            <v>Общество с ограниченной ответственностью "Колпашевская тепловая компания"</v>
          </cell>
        </row>
        <row r="74">
          <cell r="A74">
            <v>7007010120</v>
          </cell>
          <cell r="B74" t="str">
            <v>Общество с ограниченной ответственностью "Водоканал - 2"</v>
          </cell>
        </row>
        <row r="75">
          <cell r="A75">
            <v>7007010138</v>
          </cell>
          <cell r="B75" t="str">
            <v>Общество с ограниченной ответственностью "Водоканал - 1"</v>
          </cell>
        </row>
        <row r="76">
          <cell r="A76">
            <v>7007010843</v>
          </cell>
          <cell r="B76" t="str">
            <v>Общество с ограниченной ответственностью "Энергоснаб"</v>
          </cell>
        </row>
        <row r="77">
          <cell r="A77">
            <v>7007011117</v>
          </cell>
          <cell r="B77" t="str">
            <v>Общество с ограниченной ответственностью "Энергия"</v>
          </cell>
        </row>
        <row r="78">
          <cell r="A78">
            <v>7007011269</v>
          </cell>
          <cell r="B78" t="str">
            <v>Муниципальное унитарное предприятие "Пламя"</v>
          </cell>
        </row>
        <row r="79">
          <cell r="A79">
            <v>7007011639</v>
          </cell>
          <cell r="B79" t="str">
            <v>Общество с ограниченной ответственностью "Колпашевские очистные системы"</v>
          </cell>
        </row>
        <row r="80">
          <cell r="A80">
            <v>7007011974</v>
          </cell>
          <cell r="B80" t="str">
            <v>ОБЩЕСТВО С ОГРАНИЧЕННОЙ ОТВЕТСТВЕННОСТЬЮ " ДАЛЬЭНЕРГО"</v>
          </cell>
        </row>
        <row r="81">
          <cell r="A81">
            <v>7007012047</v>
          </cell>
          <cell r="B81" t="str">
            <v>ОБЩЕСТВО С ОГРАНИЧЕННОЙ ОТВЕТСТВЕННОСТЬЮ "БЛИЖНИЙ СВЕТ"</v>
          </cell>
        </row>
        <row r="82">
          <cell r="A82">
            <v>7007012079</v>
          </cell>
          <cell r="B82" t="str">
            <v>МУНИЦИПАЛЬНОЕ УНИТАРНОЕ ПРЕДПРИЯТИЕ "ТЕПЛОЭНЕРГЕТИК"</v>
          </cell>
        </row>
        <row r="83">
          <cell r="A83">
            <v>7007012093</v>
          </cell>
          <cell r="B83" t="str">
            <v>МУНИЦИПАЛЬНОЕ УНИТАРНОЕ ПРЕДПРИЯТИЕ "ЭНЕРГЕТИК"</v>
          </cell>
        </row>
        <row r="84">
          <cell r="A84">
            <v>7008000630</v>
          </cell>
          <cell r="B84" t="str">
            <v>ОБЩЕСТВО С ОГРАНИЧЕННОЙ ОТВЕТСТВЕННОСТЬЮ "СЛУЖБА ТЕПЛОВОЙ ЭНЕРГИИ"</v>
          </cell>
        </row>
        <row r="85">
          <cell r="A85">
            <v>7008006430</v>
          </cell>
          <cell r="B85" t="str">
            <v>Кожевниковское районное муниципальное унитарное предприятие "Коммунальное ремонтно-строительное хозяйство"</v>
          </cell>
        </row>
        <row r="86">
          <cell r="A86">
            <v>7008006448</v>
          </cell>
          <cell r="B86" t="str">
            <v>Общество с ограниченной ответственностью  "Кожевниковский КОМХОЗ"</v>
          </cell>
        </row>
        <row r="87">
          <cell r="A87">
            <v>7008006543</v>
          </cell>
          <cell r="B87" t="str">
            <v>Общество с ограниченной ответственностью "Сибтерм - К"</v>
          </cell>
        </row>
        <row r="88">
          <cell r="A88">
            <v>7008006582</v>
          </cell>
          <cell r="B88" t="str">
            <v>Общество с ограниченной ответственностью "Коммунальные системы Кожевниково"</v>
          </cell>
        </row>
        <row r="89">
          <cell r="A89">
            <v>7008007554</v>
          </cell>
          <cell r="B89" t="str">
            <v>Общество с ограниченной ответственностью "Селькомхоз"</v>
          </cell>
        </row>
        <row r="90">
          <cell r="A90">
            <v>7009003224</v>
          </cell>
          <cell r="B90" t="str">
            <v>Общество с ограниченной ответственностью "ЗПК СибЛесТрейд"</v>
          </cell>
        </row>
        <row r="91">
          <cell r="A91">
            <v>7009003383</v>
          </cell>
          <cell r="B91" t="str">
            <v>Общество с ограниченной ответственностью "Теплосервис"</v>
          </cell>
        </row>
        <row r="92">
          <cell r="A92">
            <v>7009003954</v>
          </cell>
          <cell r="B92" t="str">
            <v>Муниципальное унитарное предприятие "Жилищно-коммунальное хозяйство Кривошеинского сельского поселения"</v>
          </cell>
        </row>
        <row r="93">
          <cell r="A93">
            <v>7009004027</v>
          </cell>
          <cell r="B93" t="str">
            <v>Общество с ограниченной ответственностью "H 2 O"</v>
          </cell>
        </row>
        <row r="94">
          <cell r="A94">
            <v>7009004073</v>
          </cell>
          <cell r="B94" t="str">
            <v>Общество с ограниченной ответственностью "ЭНЕРГОРЕСУРС"</v>
          </cell>
        </row>
        <row r="95">
          <cell r="A95">
            <v>7010002296</v>
          </cell>
          <cell r="B95" t="str">
            <v>Общество с ограниченной ответственностью "Энергия-М"</v>
          </cell>
        </row>
        <row r="96">
          <cell r="A96">
            <v>7010002673</v>
          </cell>
          <cell r="B96" t="str">
            <v>Общество с ограниченной ответственностью "Компания экологической безопасности"</v>
          </cell>
        </row>
        <row r="97">
          <cell r="A97">
            <v>7010002786</v>
          </cell>
          <cell r="B97" t="str">
            <v>Общество с ограниченной ответственностью "Водопровод"</v>
          </cell>
        </row>
        <row r="98">
          <cell r="A98">
            <v>7010006269</v>
          </cell>
          <cell r="B98" t="str">
            <v>Общество с ограниченной ответственностью "Молчановская Тепловая Компания"</v>
          </cell>
        </row>
        <row r="99">
          <cell r="A99">
            <v>7011003207</v>
          </cell>
          <cell r="B99" t="str">
            <v>Муниципальное унитарное предприятие "Нарымское жилищно-коммунальное хозяйство"</v>
          </cell>
        </row>
        <row r="100">
          <cell r="A100">
            <v>7011005155</v>
          </cell>
          <cell r="B100" t="str">
            <v>Муниципальное казенное учреждение Администрация Новосельцевского сельского поселения - исполнительно распорядительный орган муниципального образования Новосельцевского сельского поселения</v>
          </cell>
        </row>
        <row r="101">
          <cell r="A101">
            <v>7011005162</v>
          </cell>
          <cell r="B101" t="str">
            <v>Муниципальное казенное учреждение Администрация Заводского сельского поселения - исполнительно распорядительный орган муниципального образования Заводского сельского поселения</v>
          </cell>
        </row>
        <row r="102">
          <cell r="A102">
            <v>7011006014</v>
          </cell>
          <cell r="B102" t="str">
            <v>Общество с ограниченной ответственностью "Универсал-Сервис"</v>
          </cell>
        </row>
        <row r="103">
          <cell r="A103">
            <v>7011006092</v>
          </cell>
          <cell r="B103" t="str">
            <v>Муниципальное унитарное Предприятие: "Парабель - Энергокомплекс"</v>
          </cell>
        </row>
        <row r="104">
          <cell r="A104">
            <v>7011006215</v>
          </cell>
          <cell r="B104" t="str">
            <v>Общество с ограниченной ответственностью "Строитель"</v>
          </cell>
        </row>
        <row r="105">
          <cell r="A105">
            <v>7012004926</v>
          </cell>
          <cell r="B105" t="str">
            <v>Муниципальное унитарное предприятие "Сергеевское"</v>
          </cell>
        </row>
        <row r="106">
          <cell r="A106">
            <v>7012005831</v>
          </cell>
          <cell r="B106" t="str">
            <v>Общество с ограниченной ответственностью Строительно-Монтажное Предприятие "Чулымское"</v>
          </cell>
        </row>
        <row r="107">
          <cell r="A107">
            <v>7012006602</v>
          </cell>
          <cell r="B107" t="str">
            <v>Общество с ограниченной ответственностью "Куяновское"</v>
          </cell>
        </row>
        <row r="108">
          <cell r="A108">
            <v>7012006779</v>
          </cell>
          <cell r="B108" t="str">
            <v>Общество с ограниченной ответственностью "Луговское"</v>
          </cell>
        </row>
        <row r="109">
          <cell r="A109">
            <v>7012007162</v>
          </cell>
          <cell r="B109" t="str">
            <v>ОБЩЕСТВО С ОГРАНИЧЕННОЙ ОТВЕТСТВЕННОСТЬЮ "ЖИЛКОМФОРТ"</v>
          </cell>
        </row>
        <row r="110">
          <cell r="A110">
            <v>7012007170</v>
          </cell>
          <cell r="B110" t="str">
            <v>ОБЩЕСТВО С ОГРАНИЧЕННОЙ ОТВЕТСТВЕННОСТЬЮ "АЛЬЯНС"</v>
          </cell>
        </row>
        <row r="111">
          <cell r="A111">
            <v>7014000490</v>
          </cell>
          <cell r="B111" t="str">
            <v>Открытое акционерное общество "Томскснаб"</v>
          </cell>
        </row>
        <row r="112">
          <cell r="A112">
            <v>7014002681</v>
          </cell>
          <cell r="B112" t="str">
            <v>Федеральное казенное учреждение "Томская воспитательная колония №1 Управления Федеральной службы исполнения наказаний по Томской области"</v>
          </cell>
        </row>
        <row r="113">
          <cell r="A113">
            <v>7014019879</v>
          </cell>
          <cell r="B113" t="str">
            <v>Общество с ограниченной ответственностью "Энергоучасток"</v>
          </cell>
        </row>
        <row r="114">
          <cell r="A114">
            <v>7014027742</v>
          </cell>
          <cell r="B114" t="str">
            <v>Общество с ограниченной ответственностью "Межениновская птицефабрика"</v>
          </cell>
        </row>
        <row r="115">
          <cell r="A115">
            <v>7014040790</v>
          </cell>
          <cell r="B115" t="str">
            <v>Общество с ограниченной ответственностью "Тепло-энергетическое Предприятие Лоскутовское"</v>
          </cell>
        </row>
        <row r="116">
          <cell r="A116">
            <v>7014041063</v>
          </cell>
          <cell r="B116" t="str">
            <v>Общество с ограниченной ответственностью "ЖКХ Рыбаловское"</v>
          </cell>
        </row>
        <row r="117">
          <cell r="A117">
            <v>7014041634</v>
          </cell>
          <cell r="B117" t="str">
            <v>Общество с ограниченной ответственностью  "Санаторий Синий Утес"</v>
          </cell>
        </row>
        <row r="118">
          <cell r="A118">
            <v>7014044882</v>
          </cell>
          <cell r="B118" t="str">
            <v>Общество с ограниченной ответственностью "Аэропорт Томск"</v>
          </cell>
        </row>
        <row r="119">
          <cell r="A119">
            <v>7014045068</v>
          </cell>
          <cell r="B119" t="str">
            <v>Муниципальное унитарное предприятие Богашевского сельского поселения "Орион"</v>
          </cell>
        </row>
        <row r="120">
          <cell r="A120">
            <v>7014046216</v>
          </cell>
          <cell r="B120" t="str">
            <v>Общество с ограниченной ответственностью "Тепло"</v>
          </cell>
        </row>
        <row r="121">
          <cell r="A121">
            <v>7014048076</v>
          </cell>
          <cell r="B121" t="str">
            <v>Общество с ограниченной ответственностью "Восточная Инвестиционная Газовая Компания"</v>
          </cell>
        </row>
        <row r="122">
          <cell r="A122">
            <v>7014048252</v>
          </cell>
          <cell r="B122" t="str">
            <v>Общество с ограниченной ответственностью "Управляющая компания ТеплоСервис"</v>
          </cell>
        </row>
        <row r="123">
          <cell r="A123">
            <v>7014048816</v>
          </cell>
          <cell r="B123" t="str">
            <v>Общество с ограниченной ответственностью "ПЕТРОПАВЛОВСКОЕ"</v>
          </cell>
        </row>
        <row r="124">
          <cell r="A124">
            <v>7014049866</v>
          </cell>
          <cell r="B124" t="str">
            <v>МУНИЦИПАЛЬНОЕ КАЗЕННОЕ ПРЕДПРИЯТИЕ ТОМСКОГО РАЙОНА "ТЕХНОПОЛИГОН"</v>
          </cell>
        </row>
        <row r="125">
          <cell r="A125">
            <v>7014049915</v>
          </cell>
          <cell r="B125" t="str">
            <v>Общество с ограниченной ответственностью "ЭКМО"</v>
          </cell>
        </row>
        <row r="126">
          <cell r="A126">
            <v>7014050043</v>
          </cell>
          <cell r="B126" t="str">
            <v>Общество с ограниченной ответсвенностью "Газпромнефть-Аэро Томск"</v>
          </cell>
        </row>
        <row r="127">
          <cell r="A127">
            <v>7014052523</v>
          </cell>
          <cell r="B127" t="str">
            <v>Общество с ограниченной ответственностью "ЭкоТон"</v>
          </cell>
        </row>
        <row r="128">
          <cell r="A128">
            <v>7014053541</v>
          </cell>
          <cell r="B128" t="str">
            <v>Общество с ограниченной ответственностью "Ресурс-Т"</v>
          </cell>
        </row>
        <row r="129">
          <cell r="A129">
            <v>7014054440</v>
          </cell>
          <cell r="B129" t="str">
            <v>Общество с ограниченной ответственностью "Водоресурс"</v>
          </cell>
        </row>
        <row r="130">
          <cell r="A130">
            <v>7014054979</v>
          </cell>
          <cell r="B130" t="str">
            <v>МУНИЦИПАЛЬНОЕ ПРЕДПРИЯТИЕ ЗОНАЛЬНЕНСКОГО СЕЛЬСКОГО ПОСЕЛЕНИЯ "СЛУЖБА КОММУНАЛЬНОГО СЕРВИСА"</v>
          </cell>
        </row>
        <row r="131">
          <cell r="A131">
            <v>7014055027</v>
          </cell>
          <cell r="B131" t="str">
            <v>муниципальное унитарное предприятие Мирненского сельского поселения "ТВК"</v>
          </cell>
        </row>
        <row r="132">
          <cell r="A132">
            <v>7014055242</v>
          </cell>
          <cell r="B132" t="str">
            <v>Общество с ограниченной ответственностью "Комсервис"</v>
          </cell>
        </row>
        <row r="133">
          <cell r="A133">
            <v>7014055404</v>
          </cell>
          <cell r="B133" t="str">
            <v>Муниципальное унитарное предприятие жилищно-коммунального хозяйства "Исток" Новорождественского сельского поселения</v>
          </cell>
        </row>
        <row r="134">
          <cell r="A134">
            <v>7014055644</v>
          </cell>
          <cell r="B134" t="str">
            <v>Общество с ограниченной ответственностью "Управляющая компания "Томскосельское"</v>
          </cell>
        </row>
        <row r="135">
          <cell r="A135">
            <v>7014055796</v>
          </cell>
          <cell r="B135" t="str">
            <v>Общество с ограниченной ответственностью "Восточная Водяная Компания"</v>
          </cell>
        </row>
        <row r="136">
          <cell r="A136">
            <v>7014055806</v>
          </cell>
          <cell r="B136" t="str">
            <v>Общество с ограниченной ответственностью "Восточная Тепловая Компания"</v>
          </cell>
        </row>
        <row r="137">
          <cell r="A137">
            <v>7014055813</v>
          </cell>
          <cell r="B137" t="str">
            <v>Общество с ограниченной ответственностью "Восточная Компания"</v>
          </cell>
        </row>
        <row r="138">
          <cell r="A138">
            <v>7014055845</v>
          </cell>
          <cell r="B138" t="str">
            <v>Общество с ограниченной ответственность "Западная Тепловая Компания"</v>
          </cell>
        </row>
        <row r="139">
          <cell r="A139">
            <v>7014055884</v>
          </cell>
          <cell r="B139" t="str">
            <v>Общество с ограниченной ответственностью "Южная Тепловая Компания"</v>
          </cell>
        </row>
        <row r="140">
          <cell r="A140">
            <v>7014056084</v>
          </cell>
          <cell r="B140" t="str">
            <v>Общество с ограниченной ответственностью "Теплогазсервис"</v>
          </cell>
        </row>
        <row r="141">
          <cell r="A141">
            <v>7014056711</v>
          </cell>
          <cell r="B141" t="str">
            <v>Общество с ограниченной ответственностью "Гарант"</v>
          </cell>
        </row>
        <row r="142">
          <cell r="A142">
            <v>7014057257</v>
          </cell>
          <cell r="B142" t="str">
            <v>Муниципальное унитарное предприятие Межениновского сельского поселения "Жилищно-коммунальное хозяйство ВодСервис"</v>
          </cell>
        </row>
        <row r="143">
          <cell r="A143">
            <v>7014057320</v>
          </cell>
          <cell r="B143" t="str">
            <v>Муниципальное унитарное предприятие "Жилищное коммунальное хозяйство Октябрьское"</v>
          </cell>
        </row>
        <row r="144">
          <cell r="A144">
            <v>7014057377</v>
          </cell>
          <cell r="B144" t="str">
            <v>Общество с ограниченной ответственностью "Комсервис+М"</v>
          </cell>
        </row>
        <row r="145">
          <cell r="A145">
            <v>7014057715</v>
          </cell>
          <cell r="B145" t="str">
            <v>МУНИЦИПАЛЬНОЕ УНИТАРНОЕ ПРЕДПРИЯТИЕ ЗАРЕЧНОГО СЕЛЬСКОГО ПОСЕЛЕНИЯ "ЗАРЕЧНОЕ"</v>
          </cell>
        </row>
        <row r="146">
          <cell r="A146">
            <v>7014057754</v>
          </cell>
          <cell r="B146" t="str">
            <v>Общество с ограниченной ответсвенностью "Водоканал"</v>
          </cell>
        </row>
        <row r="147">
          <cell r="A147">
            <v>7014057916</v>
          </cell>
          <cell r="B147" t="str">
            <v>МУНИЦИПАЛЬНОЕ УНИТАРНОЕ ПРЕДПРИЯТИЕ "НОРМА"</v>
          </cell>
        </row>
        <row r="148">
          <cell r="A148">
            <v>7015000373</v>
          </cell>
          <cell r="B148" t="str">
            <v>Муниципальное унитарное предприятие Чаинского района "Чаинское производственное объединение жилищно-коммунального хозяйства"</v>
          </cell>
        </row>
        <row r="149">
          <cell r="A149">
            <v>7015000535</v>
          </cell>
          <cell r="B149" t="str">
            <v>ОБЛАСТНОЕ ГОСУДАРСТВЕННОЕ БЮДЖЕТНОЕ УЧРЕЖДЕНИЕ ЗДРАВООХРАНЕНИЯ "ЧАИНСКАЯ РАЙОННАЯ БОЛЬНИЦА"</v>
          </cell>
        </row>
        <row r="150">
          <cell r="A150">
            <v>7016000016</v>
          </cell>
          <cell r="B150" t="str">
            <v>Общество с ограниченной ответственностью "Водоканал"</v>
          </cell>
        </row>
        <row r="151">
          <cell r="A151">
            <v>7016000030</v>
          </cell>
          <cell r="B151" t="str">
            <v>Общество с ограниченной ответственностью "Автотранс"</v>
          </cell>
        </row>
        <row r="152">
          <cell r="A152">
            <v>7016001098</v>
          </cell>
          <cell r="B152" t="str">
            <v>Областное государственное автономное учреждение "Дом-интернат для престарелых и инвалидов "Лесная дача"</v>
          </cell>
        </row>
        <row r="153">
          <cell r="A153">
            <v>7016001620</v>
          </cell>
          <cell r="B153" t="str">
            <v>Областное государственное автономное учреждение "Шегарский психоневрологический интернат "ЗАБОТА"</v>
          </cell>
        </row>
        <row r="154">
          <cell r="A154">
            <v>7016003754</v>
          </cell>
          <cell r="B154" t="str">
            <v>Общество с ограниченной ответственностью "ЗПП - Т"</v>
          </cell>
        </row>
        <row r="155">
          <cell r="A155">
            <v>7016005617</v>
          </cell>
          <cell r="B155" t="str">
            <v>Общество с ограниченной ответственностью "Шегарский водоканал"</v>
          </cell>
        </row>
        <row r="156">
          <cell r="A156">
            <v>7016007156</v>
          </cell>
          <cell r="B156" t="str">
            <v>Общество с ограниченной ответственностью Управляющая компания "Успех"</v>
          </cell>
        </row>
        <row r="157">
          <cell r="A157">
            <v>7017001968</v>
          </cell>
          <cell r="B157" t="str">
            <v>Унитарное муниципальное предприятие "Спецавтохозяйство г. Томска"</v>
          </cell>
        </row>
        <row r="158">
          <cell r="A158">
            <v>7017002136</v>
          </cell>
          <cell r="B158" t="str">
            <v>Унитарное муниципальное предприятие г. Томска "Комбинат Спецобслуживания" по организации похорон и предоставлению связанных с ними услуг</v>
          </cell>
        </row>
        <row r="159">
          <cell r="A159">
            <v>7017004366</v>
          </cell>
          <cell r="B159" t="str">
            <v>Акционерное общество "Транснефть-Центральная Сибирь"</v>
          </cell>
        </row>
        <row r="160">
          <cell r="A160">
            <v>7017005289</v>
          </cell>
          <cell r="B160" t="str">
            <v>Общество с ограниченной ответственностью "Газпром трансгаз Томск"</v>
          </cell>
        </row>
        <row r="161">
          <cell r="A161">
            <v>7017012254</v>
          </cell>
          <cell r="B161" t="str">
            <v>Акционерное общество "Сибирская Аграрная Группа"</v>
          </cell>
        </row>
        <row r="162">
          <cell r="A162">
            <v>7017020625</v>
          </cell>
          <cell r="B162" t="str">
            <v>Общество с ограниченной ответственностью "Торговый дом ОАО "Томскоблгаз"</v>
          </cell>
        </row>
        <row r="163">
          <cell r="A163">
            <v>7017063682</v>
          </cell>
          <cell r="B163" t="str">
            <v>Закрытое акционерное общество "Восточная Инвестиционная Газовая Компания"</v>
          </cell>
        </row>
        <row r="164">
          <cell r="A164">
            <v>7017071531</v>
          </cell>
          <cell r="B164" t="str">
            <v>Общество с ограниченной ответственностью "Квинта"</v>
          </cell>
        </row>
        <row r="165">
          <cell r="A165">
            <v>7017074765</v>
          </cell>
          <cell r="B165" t="str">
            <v>Общество с ограниченной ответственностью "Сибтерм - Эксплуатация"</v>
          </cell>
        </row>
        <row r="166">
          <cell r="A166">
            <v>7017075536</v>
          </cell>
          <cell r="B166" t="str">
            <v>Общество с ограниченной ответственностью "Томскнефтехим"</v>
          </cell>
        </row>
        <row r="167">
          <cell r="A167">
            <v>7017079259</v>
          </cell>
          <cell r="B167" t="str">
            <v>Общество с ограниченной ответственностью "Стройтехмонтаж"</v>
          </cell>
        </row>
        <row r="168">
          <cell r="A168">
            <v>7017081040</v>
          </cell>
          <cell r="B168" t="str">
            <v>Общество с ограниченной ответственностью "Горсети"</v>
          </cell>
        </row>
        <row r="169">
          <cell r="A169">
            <v>7017095349</v>
          </cell>
          <cell r="B169" t="str">
            <v>Открытое акционерное общество "Организация "Технотрон"</v>
          </cell>
        </row>
        <row r="170">
          <cell r="A170">
            <v>7017098220</v>
          </cell>
          <cell r="B170" t="str">
            <v>Общество с ограниченной ответственностью "Завод приборных подшипников"</v>
          </cell>
        </row>
        <row r="171">
          <cell r="A171">
            <v>7017100486</v>
          </cell>
          <cell r="B171" t="str">
            <v>Закрытое акционерное общество  "Городские очистные сооружения"</v>
          </cell>
        </row>
        <row r="172">
          <cell r="A172">
            <v>7017104931</v>
          </cell>
          <cell r="B172" t="str">
            <v>Общество с ограниченной ответственностью "ТИЗ - Сервис"</v>
          </cell>
        </row>
        <row r="173">
          <cell r="A173">
            <v>7017110131</v>
          </cell>
          <cell r="B173" t="str">
            <v>Акционерное общество Кондитерская фабрика "Красная звезда"</v>
          </cell>
        </row>
        <row r="174">
          <cell r="A174">
            <v>7017114672</v>
          </cell>
          <cell r="B174" t="str">
            <v>Публичное акционерное общество "Томская распределительная компания"</v>
          </cell>
        </row>
        <row r="175">
          <cell r="A175">
            <v>7017114680</v>
          </cell>
          <cell r="B175" t="str">
            <v>Публичное акционерное общество "Томская энергосбытовая компания"</v>
          </cell>
        </row>
        <row r="176">
          <cell r="A176">
            <v>7017123606</v>
          </cell>
          <cell r="B176" t="str">
            <v>Общество с ограниченной ответственностью "Управляющая компания "Томского приборного завода"</v>
          </cell>
        </row>
        <row r="177">
          <cell r="A177">
            <v>7017123677</v>
          </cell>
          <cell r="B177" t="str">
            <v>Общество с ограниченной ответственностью "Консоль"</v>
          </cell>
        </row>
        <row r="178">
          <cell r="A178">
            <v>7017126491</v>
          </cell>
          <cell r="B178" t="str">
            <v>Общество с ограниченной ответственностью "Сибавтотранс"</v>
          </cell>
        </row>
        <row r="179">
          <cell r="A179">
            <v>7017134397</v>
          </cell>
          <cell r="B179" t="str">
            <v>Общество с ограниченной ответственностью "ГазТехСервис"</v>
          </cell>
        </row>
        <row r="180">
          <cell r="A180">
            <v>7017141443</v>
          </cell>
          <cell r="B180" t="str">
            <v>Общество с ограниченной ответственностью "Академэлектросеть"</v>
          </cell>
        </row>
        <row r="181">
          <cell r="A181">
            <v>7017153992</v>
          </cell>
          <cell r="B181" t="str">
            <v>акционерное общество "Особая экономическая зона технико-внедренческого типа "Томск"</v>
          </cell>
        </row>
        <row r="182">
          <cell r="A182">
            <v>7017155291</v>
          </cell>
          <cell r="B182" t="str">
            <v>Общество с ограниченной ответственностью "Энерго-С"</v>
          </cell>
        </row>
        <row r="183">
          <cell r="A183">
            <v>7017203428</v>
          </cell>
          <cell r="B183" t="str">
            <v>ОБЩЕСТВО С ОГРАНИЧЕННОЙ ОТВЕТСТВЕННОСТЬЮ "ГАЗПРОМ ГАЗОРАСПРЕДЕЛЕНИЕ ТОМСК"</v>
          </cell>
        </row>
        <row r="184">
          <cell r="A184">
            <v>7017213271</v>
          </cell>
          <cell r="B184" t="str">
            <v>Общество с ограниченной ответственностью "Томлесдрев"</v>
          </cell>
        </row>
        <row r="185">
          <cell r="A185">
            <v>7017215078</v>
          </cell>
          <cell r="B185" t="str">
            <v>Общество с ограниченной ответственностью Управляющая компания «Северо-Восточный Комплекс»</v>
          </cell>
        </row>
        <row r="186">
          <cell r="A186">
            <v>7017230213</v>
          </cell>
          <cell r="B186" t="str">
            <v>Общество с ограниченной ответственностью "ОБЛГАЗ ремсервис"</v>
          </cell>
        </row>
        <row r="187">
          <cell r="A187">
            <v>7017234955</v>
          </cell>
          <cell r="B187" t="str">
            <v>Закрытое акционерное общество "Томскэнергобаланс"</v>
          </cell>
        </row>
        <row r="188">
          <cell r="A188">
            <v>7017245330</v>
          </cell>
          <cell r="B188" t="str">
            <v>Общество с ограниченной ответственностью "Сетевая компания ТДСК"</v>
          </cell>
        </row>
        <row r="189">
          <cell r="A189">
            <v>7017253147</v>
          </cell>
          <cell r="B189" t="str">
            <v>Государственное унитарное предприятие Томской области  "Областное дорожное ремонтно - строительное управление"</v>
          </cell>
        </row>
        <row r="190">
          <cell r="A190">
            <v>7017253147</v>
          </cell>
          <cell r="B190" t="str">
            <v>Государственное унитарное предприятие Томской области "Областное дорожное ремонтно - строительное управление"</v>
          </cell>
        </row>
        <row r="191">
          <cell r="A191">
            <v>7017262173</v>
          </cell>
          <cell r="B191" t="str">
            <v>Общество с ограниченной ответственностью "ГазЭкс"</v>
          </cell>
        </row>
        <row r="192">
          <cell r="A192">
            <v>7017270664</v>
          </cell>
          <cell r="B192" t="str">
            <v>Общество с ограниченной ответственностью "Томскводоканал"</v>
          </cell>
        </row>
        <row r="193">
          <cell r="A193">
            <v>7017279410</v>
          </cell>
          <cell r="B193" t="str">
            <v>Общество с ограниченной ответственностью "Электросети"</v>
          </cell>
        </row>
        <row r="194">
          <cell r="A194">
            <v>7017291311</v>
          </cell>
          <cell r="B194" t="str">
            <v>Общество с ограниченной ответственностью "Колос-С"</v>
          </cell>
        </row>
        <row r="195">
          <cell r="A195">
            <v>7017291449</v>
          </cell>
          <cell r="B195" t="str">
            <v>Общество с ограниченной ответственностью "Томсктеплоэнерго"</v>
          </cell>
        </row>
        <row r="196">
          <cell r="A196">
            <v>7017301312</v>
          </cell>
          <cell r="B196" t="str">
            <v>Общество с ограниченной ответственностью "Томская Строительная Компания"</v>
          </cell>
        </row>
        <row r="197">
          <cell r="A197">
            <v>7017318531</v>
          </cell>
          <cell r="B197" t="str">
            <v>Общество с ограниченной ответственностью "ЭнергоТЭК"</v>
          </cell>
        </row>
        <row r="198">
          <cell r="A198">
            <v>7017323595</v>
          </cell>
          <cell r="B198" t="str">
            <v>Общество с ограниченной ответственностью "Тепловая компания "Стандарт"</v>
          </cell>
        </row>
        <row r="199">
          <cell r="A199">
            <v>7017332670</v>
          </cell>
          <cell r="B199" t="str">
            <v>Общество с ограниченной ответственностью "СМП-95 Инжиниринг"</v>
          </cell>
        </row>
        <row r="200">
          <cell r="A200">
            <v>7017338351</v>
          </cell>
          <cell r="B200" t="str">
            <v>ОБЩЕСТВО С ОГРАНИЧЕННОЙ ОТВЕТСТВЕННОСТЬЮ УПРАВЛЯЮЩАЯ КОМПАНИЯ "СЕВЕРО-ВОСТОЧНЫЙ КОМПЛЕКС +"</v>
          </cell>
        </row>
        <row r="201">
          <cell r="A201">
            <v>7017351521</v>
          </cell>
          <cell r="B201" t="str">
            <v>акционерное общество "ТомскРТС"</v>
          </cell>
        </row>
        <row r="202">
          <cell r="A202">
            <v>7017353261</v>
          </cell>
          <cell r="B202" t="str">
            <v>Общество с ограниченной ответственностью "Томскэнергобаланс"</v>
          </cell>
        </row>
        <row r="203">
          <cell r="A203">
            <v>7018007264</v>
          </cell>
          <cell r="B203" t="str">
            <v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v>
          </cell>
        </row>
        <row r="204">
          <cell r="A204">
            <v>7018011599</v>
          </cell>
          <cell r="B204" t="str">
            <v>Общество с ограниченной ответсвенностью "Научно-производственное общество "Мипор"</v>
          </cell>
        </row>
        <row r="205">
          <cell r="A205">
            <v>7019035722</v>
          </cell>
          <cell r="B205" t="str">
            <v>Открытое акционерное общество "Томскгазпром"</v>
          </cell>
        </row>
        <row r="206">
          <cell r="A206">
            <v>7020008610</v>
          </cell>
          <cell r="B206" t="str">
            <v>Открытое акционерное общество Финансово-строительная компания "Газ Химстрой Инвест"</v>
          </cell>
        </row>
        <row r="207">
          <cell r="A207">
            <v>7020012261</v>
          </cell>
          <cell r="B207" t="str">
            <v>Акционерное общество "Сибкабель"</v>
          </cell>
        </row>
        <row r="208">
          <cell r="A208">
            <v>7020035798</v>
          </cell>
          <cell r="B208" t="str">
            <v>Федеральное казенное учреждение "Исправительная колония № 3 Управления Федеральной службы исполнения наказаний по Томской области"</v>
          </cell>
        </row>
        <row r="209">
          <cell r="A209">
            <v>7020037139</v>
          </cell>
          <cell r="B209" t="str">
            <v>Общество с ограниченной ответственностью Научно-производственное предприятие "Томская электронная компания"</v>
          </cell>
        </row>
        <row r="210">
          <cell r="A210">
            <v>7021000501</v>
          </cell>
          <cell r="B210" t="str">
            <v>Открытое акционерное общество "Манотомь"</v>
          </cell>
        </row>
        <row r="211">
          <cell r="A211">
            <v>7021001569</v>
          </cell>
          <cell r="B211" t="str">
            <v>Федеральное государственное унитарное предприятие "Комбинат коммунальных предприятий Томского научного центра  Сибирского отделения Российской академии наук"</v>
          </cell>
        </row>
        <row r="212">
          <cell r="A212">
            <v>7021020040</v>
          </cell>
          <cell r="B212" t="str">
            <v>Общество с ограниченной ответственностью "Старт-М"</v>
          </cell>
        </row>
        <row r="213">
          <cell r="A213">
            <v>7021056857</v>
          </cell>
          <cell r="B213" t="str">
            <v>Общество с ограниченной ответственностью "Евростройинвест"</v>
          </cell>
        </row>
        <row r="214">
          <cell r="A214">
            <v>7022000310</v>
          </cell>
          <cell r="B214" t="str">
            <v>Открытое акционерное общество "Томскнефть" Восточной Нефтяной Компании</v>
          </cell>
        </row>
        <row r="215">
          <cell r="A215">
            <v>7022010478</v>
          </cell>
          <cell r="B215" t="str">
            <v>Муниципальное унитарное предприятие "Жилкомсервис" Александровского сельского поселения</v>
          </cell>
        </row>
        <row r="216">
          <cell r="A216">
            <v>7022010799</v>
          </cell>
          <cell r="B216" t="str">
            <v>Общество с ограниченной ответственностью "Энергонефть Томск"</v>
          </cell>
        </row>
        <row r="217">
          <cell r="A217">
            <v>7022011087</v>
          </cell>
          <cell r="B217" t="str">
            <v>Общество с ограниченной ответственностью "Стрежевой теплоэнергоснабжение"</v>
          </cell>
        </row>
        <row r="218">
          <cell r="A218">
            <v>7022014560</v>
          </cell>
          <cell r="B218" t="str">
            <v>Закрытое акционерное общество "ЭнергоСервис"</v>
          </cell>
        </row>
        <row r="219">
          <cell r="A219">
            <v>7022014835</v>
          </cell>
          <cell r="B219" t="str">
            <v>Муниципальное унитарное предприятие "Комсервис" Лукашкин-Ярского сельского поселения Александровского района Томской области</v>
          </cell>
        </row>
        <row r="220">
          <cell r="A220">
            <v>7022014842</v>
          </cell>
          <cell r="B220" t="str">
            <v>Муниципальное унитарное предприятие "Жилищно-коммунальное хозяйство" с.Назино</v>
          </cell>
        </row>
        <row r="221">
          <cell r="A221">
            <v>7022014874</v>
          </cell>
          <cell r="B221" t="str">
            <v>Муниципальное унитарное предприятие "Комсервис" Александровского района Томской области</v>
          </cell>
        </row>
        <row r="222">
          <cell r="A222">
            <v>7022017561</v>
          </cell>
          <cell r="B222" t="str">
            <v>Общество с ограниченной ответственностью "Транспортные коммунальные системы"</v>
          </cell>
        </row>
        <row r="223">
          <cell r="A223">
            <v>7022018300</v>
          </cell>
          <cell r="B223" t="str">
            <v>Общество с ограниченной ответственностью "Жилстрой"</v>
          </cell>
        </row>
        <row r="224">
          <cell r="A224">
            <v>7022019336</v>
          </cell>
          <cell r="B224" t="str">
            <v>Общество с ограниченной ответственностью "ТРАНССИБ"</v>
          </cell>
        </row>
        <row r="225">
          <cell r="A225">
            <v>7023005209</v>
          </cell>
          <cell r="B225" t="str">
            <v>Общество с ограниченной ответственностью "Северная Тепловая Компания"</v>
          </cell>
        </row>
        <row r="226">
          <cell r="A226">
            <v>7024021972</v>
          </cell>
          <cell r="B226" t="str">
            <v>Общество с ограниченной ответственностью "Экополис"</v>
          </cell>
        </row>
        <row r="227">
          <cell r="A227">
            <v>7024024719</v>
          </cell>
          <cell r="B227" t="str">
            <v>Открытое акционерное общество "Городские электрические сети"</v>
          </cell>
        </row>
        <row r="228">
          <cell r="A228">
            <v>7024024853</v>
          </cell>
          <cell r="B228" t="str">
            <v>Открытое акционерное общество "Северский водоканал"</v>
          </cell>
        </row>
        <row r="229">
          <cell r="A229">
            <v>7024024860</v>
          </cell>
          <cell r="B229" t="str">
            <v>Открытое акционерное общество "Тепловые сети"</v>
          </cell>
        </row>
        <row r="230">
          <cell r="A230">
            <v>7024028054</v>
          </cell>
          <cell r="B230" t="str">
            <v>Общество с ограниченной ответственностью "Полигон твердых бытовых отходов комбината благоустройства"</v>
          </cell>
        </row>
        <row r="231">
          <cell r="A231">
            <v>7024029499</v>
          </cell>
          <cell r="B231" t="str">
            <v>Акционерное общество "Сибирский химический комбинат"</v>
          </cell>
        </row>
        <row r="232">
          <cell r="A232">
            <v>7024032100</v>
          </cell>
          <cell r="B232" t="str">
            <v>Общество с ограниченной ответственностью "ВКХ"</v>
          </cell>
        </row>
        <row r="233">
          <cell r="A233">
            <v>7024032117</v>
          </cell>
          <cell r="B233" t="str">
            <v>Общество с ограниченной ответственностью "Тепло"</v>
          </cell>
        </row>
        <row r="234">
          <cell r="A234">
            <v>7024032131</v>
          </cell>
          <cell r="B234" t="str">
            <v>Общество с ограниченной ответственностью "Сети"</v>
          </cell>
        </row>
        <row r="235">
          <cell r="A235">
            <v>7024033488</v>
          </cell>
          <cell r="B235" t="str">
            <v>Общество с ограниченной ответственностью "Управление энергоснабжения"</v>
          </cell>
        </row>
        <row r="236">
          <cell r="A236">
            <v>7024035693</v>
          </cell>
          <cell r="B236" t="str">
            <v>Общество с ограниченной ответственностью "Электросети"</v>
          </cell>
        </row>
        <row r="237">
          <cell r="A237">
            <v>7024037595</v>
          </cell>
          <cell r="B237" t="str">
            <v>Общество с ограниченной ответственностью "СЕВЕРСКИЕ ЭНЕРГЕТИЧЕСКИЕ СЕТИ"</v>
          </cell>
        </row>
        <row r="238">
          <cell r="A238">
            <v>7024038704</v>
          </cell>
          <cell r="B238" t="str">
            <v>ОБЩЕСТВО С ОГРАНИЧЕННОЙ ОТВЕТСТВЕННОСТЬЮ "ТЕПЛО ПЛЮС"</v>
          </cell>
        </row>
        <row r="239">
          <cell r="A239">
            <v>7024038856</v>
          </cell>
          <cell r="B239" t="str">
            <v>ОБЩЕСТВО С ОГРАНИЧЕННОЙ ОТВЕТСТВЕННОСТЬЮ "ТЕПЛОВОДОСНАБЖАЮЩАЯ КОМПАНИЯ "ОРЛОВСКАЯ"</v>
          </cell>
        </row>
        <row r="240">
          <cell r="A240">
            <v>7024038863</v>
          </cell>
          <cell r="B240" t="str">
            <v>ОБЩЕСТВО С ОГРАНИЧЕННОЙ ОТВЕТСТВЕННОСТЬЮ "ВКХ "САМУСЬ"</v>
          </cell>
        </row>
        <row r="241">
          <cell r="A241">
            <v>7224031400</v>
          </cell>
          <cell r="B241" t="str">
            <v>Акционерное общество "Сибирская Аграрная Группа Мясопереработка"</v>
          </cell>
        </row>
        <row r="242">
          <cell r="A242">
            <v>7702707386</v>
          </cell>
          <cell r="B242" t="str">
            <v>Филиал "Новосибирский" ОАО "Славянка"</v>
          </cell>
        </row>
        <row r="243">
          <cell r="A243">
            <v>7703591134</v>
          </cell>
          <cell r="B243" t="str">
            <v>Акционерное общество "Особые экономические зоны"</v>
          </cell>
        </row>
        <row r="244">
          <cell r="A244">
            <v>7704726225</v>
          </cell>
          <cell r="B244" t="str">
            <v>филиал "Сибирский" ОАО "Оборонэнерго"</v>
          </cell>
        </row>
        <row r="245">
          <cell r="A245">
            <v>7704731218</v>
          </cell>
          <cell r="B245" t="str">
            <v>Акционерное общество "Оборонэнергосбыт"</v>
          </cell>
        </row>
        <row r="246">
          <cell r="A246">
            <v>7704731218</v>
          </cell>
          <cell r="B246" t="str">
            <v>Открытое акционерное общество "Оборонэнергосбыт"</v>
          </cell>
        </row>
        <row r="247">
          <cell r="A247">
            <v>7705750968</v>
          </cell>
          <cell r="B247" t="str">
            <v>ОАО "Межрегионэнергосбыт"</v>
          </cell>
        </row>
        <row r="248">
          <cell r="A248">
            <v>7706284124</v>
          </cell>
          <cell r="B248" t="str">
            <v>Общество с ограниченной ответственностью "РУСЭНЕРГОСБЫТ"</v>
          </cell>
        </row>
        <row r="249">
          <cell r="A249">
            <v>7706288496</v>
          </cell>
          <cell r="B249" t="str">
            <v>Общество с ограниченной ответственностью "Русэнергоресурс"</v>
          </cell>
        </row>
        <row r="250">
          <cell r="A250">
            <v>7706525041</v>
          </cell>
          <cell r="B250" t="str">
            <v>Общество с ограниченной ответственностью "РН-Энерго"</v>
          </cell>
        </row>
        <row r="251">
          <cell r="A251">
            <v>7706757331</v>
          </cell>
          <cell r="B251" t="str">
            <v>Акционерное общество "ОБЪЕДИНЕННАЯ ТЕПЛОЭНЕРГЕТИЧЕСКАЯ КОМПАНИЯ" (АО "ОТЭК") Филиал в г.Северске</v>
          </cell>
        </row>
        <row r="252">
          <cell r="A252">
            <v>7707049388</v>
          </cell>
          <cell r="B252" t="str">
            <v>МРФ "Сибирь" ОАО "Ростелеком"</v>
          </cell>
        </row>
        <row r="253">
          <cell r="A253">
            <v>7708503727</v>
          </cell>
          <cell r="B253" t="str">
            <v>Кузбасский территорильный  участок Западно-Сибирской дирекции по тепловодоснабжению - структурного подразделения Центральной дирекции по тепловодоснабжению-филиал ОАО "РЖД"</v>
          </cell>
        </row>
        <row r="254">
          <cell r="A254">
            <v>7708670340</v>
          </cell>
          <cell r="B254" t="str">
            <v>Открытое акционерное общество "ТрансВудСервис"</v>
          </cell>
        </row>
        <row r="255">
          <cell r="A255">
            <v>7714783092</v>
          </cell>
          <cell r="B255" t="str">
            <v>открытое акционерное общество «Ремонтно-эксплуатационное управление»</v>
          </cell>
        </row>
        <row r="256">
          <cell r="A256">
            <v>7717127211</v>
          </cell>
          <cell r="B256" t="str">
            <v>Федеральное государственное унитарное предприятие "Российская телевизионная и радиовещательная сеть"</v>
          </cell>
        </row>
        <row r="257">
          <cell r="A257">
            <v>7722292838</v>
          </cell>
          <cell r="B257" t="str">
            <v>Федеральное государственное унитарное предприятие "Научно-производственное объединение по медицинским иммунобиологическим препаратам "Микроген" Министерства здравоохранения Российской Федерации</v>
          </cell>
        </row>
        <row r="258">
          <cell r="A258">
            <v>7723011906</v>
          </cell>
          <cell r="B258" t="str">
            <v>Открытое акционерное общество "Связь объектов транспорта и добычи нефти"</v>
          </cell>
        </row>
        <row r="259">
          <cell r="A259">
            <v>7724261610</v>
          </cell>
          <cell r="B259" t="str">
            <v>ФГУП "Почта России"</v>
          </cell>
        </row>
        <row r="260">
          <cell r="A260">
            <v>7727276526</v>
          </cell>
          <cell r="B260" t="str">
            <v>ОАО "Сибурэнергоменеджмент"</v>
          </cell>
        </row>
        <row r="261">
          <cell r="A261">
            <v>7736520080</v>
          </cell>
          <cell r="B261" t="str">
            <v>ОАО "Мосэнергосбыт"</v>
          </cell>
        </row>
        <row r="262">
          <cell r="A262">
            <v>8601022317</v>
          </cell>
          <cell r="B262" t="str">
            <v>ОАО "ЮТЭК"</v>
          </cell>
        </row>
        <row r="263">
          <cell r="A263">
            <v>543310909351</v>
          </cell>
          <cell r="B263" t="str">
            <v>Индивидуальный предприниматель Суханов Олег Николаевич</v>
          </cell>
        </row>
        <row r="264">
          <cell r="A264">
            <v>700400687080</v>
          </cell>
          <cell r="B264" t="str">
            <v>Индивидуальный предприниматель Ковыряхин Юрий Анатольевич</v>
          </cell>
        </row>
        <row r="265">
          <cell r="A265">
            <v>700500339834</v>
          </cell>
          <cell r="B265" t="str">
            <v>Индивидуальный предприниматель Маслов Сергей Афанасьевич</v>
          </cell>
        </row>
        <row r="266">
          <cell r="A266">
            <v>700501702507</v>
          </cell>
          <cell r="B266" t="str">
            <v>Индивидуальный предприниматель Антипин Андрей Федорович</v>
          </cell>
        </row>
        <row r="267">
          <cell r="A267">
            <v>700700053744</v>
          </cell>
          <cell r="B267" t="str">
            <v>Индивидуальный предприниматель Волшуков Виктор Николаевич</v>
          </cell>
        </row>
        <row r="268">
          <cell r="A268">
            <v>700702236158</v>
          </cell>
          <cell r="B268" t="str">
            <v>Индивидуальный предприниматель Петров Василий Николаевич</v>
          </cell>
        </row>
        <row r="269">
          <cell r="A269">
            <v>700703630277</v>
          </cell>
          <cell r="B269" t="str">
            <v>Индивидуальный предприниматель Бурцев Дмитрий Валерьевич</v>
          </cell>
        </row>
        <row r="270">
          <cell r="A270">
            <v>700704480874</v>
          </cell>
          <cell r="B270" t="str">
            <v>Индивидуальный предприниматель Воронин Сергей Петрович</v>
          </cell>
        </row>
        <row r="271">
          <cell r="A271">
            <v>701000127664</v>
          </cell>
          <cell r="B271" t="str">
            <v>Индивидуальный предприниматель Сысоев Владимир Геннадьевич</v>
          </cell>
        </row>
        <row r="272">
          <cell r="A272">
            <v>701100720660</v>
          </cell>
          <cell r="B272" t="str">
            <v>Индивидуальный предприниматель Стрельников Сергей Владимирович</v>
          </cell>
        </row>
        <row r="273">
          <cell r="A273">
            <v>701101197192</v>
          </cell>
          <cell r="B273" t="str">
            <v>Индивидуальный предприниматель Михайлов Андрей Васильевич</v>
          </cell>
        </row>
        <row r="274">
          <cell r="A274">
            <v>701401371204</v>
          </cell>
          <cell r="B274" t="str">
            <v>Индивидуальный предприниматель Тимофеев Юрий Никитович</v>
          </cell>
        </row>
        <row r="275">
          <cell r="A275">
            <v>701401633450</v>
          </cell>
          <cell r="B275" t="str">
            <v>Индивидуальный предприниматель Градовец Александр Владимирович</v>
          </cell>
        </row>
        <row r="276">
          <cell r="A276">
            <v>702280350128</v>
          </cell>
          <cell r="B276" t="str">
            <v>Индивидуальный предприниматель Голованов Андрей Николаевич</v>
          </cell>
        </row>
        <row r="277">
          <cell r="A277">
            <v>7017373959</v>
          </cell>
          <cell r="B277" t="str">
            <v>Акционерное общество "Томская генерация"</v>
          </cell>
        </row>
        <row r="278">
          <cell r="A278">
            <v>7014058606</v>
          </cell>
          <cell r="B278" t="str">
            <v>ОБЩЕСТВО С ОГРАНИЧЕННОЙ ОТВЕТСТВЕННОСТЬЮ "СМП-95 ЭНЕРГО"</v>
          </cell>
        </row>
        <row r="279">
          <cell r="A279">
            <v>5116000922</v>
          </cell>
          <cell r="B279" t="str">
            <v>Акционерное общество "Главное управление жилищно-коммунального хозяйства"</v>
          </cell>
        </row>
        <row r="280">
          <cell r="A280">
            <v>7017374014</v>
          </cell>
          <cell r="B280" t="str">
            <v>Общество с ограниченной ответсвенностью "Городские очистные сооружения"</v>
          </cell>
        </row>
        <row r="281">
          <cell r="A281">
            <v>7014046745</v>
          </cell>
          <cell r="B281" t="str">
            <v>Общество с ограниченной ответственностью "Энергопарк"</v>
          </cell>
        </row>
        <row r="282">
          <cell r="A282">
            <v>7017137302</v>
          </cell>
          <cell r="B282" t="str">
            <v>Общество с ограниченной ответственностью "Топ Венд"</v>
          </cell>
        </row>
        <row r="283">
          <cell r="A283">
            <v>7017379728</v>
          </cell>
          <cell r="B283" t="str">
            <v>Общество с ограниченной ответственностью "ЭНЕРГОБАЛАНС"</v>
          </cell>
        </row>
        <row r="284">
          <cell r="A284">
            <v>7017326170</v>
          </cell>
          <cell r="B284" t="str">
            <v>Общество с ограниченной ответственностью "Аргентум"</v>
          </cell>
        </row>
        <row r="285">
          <cell r="A285">
            <v>7024040076</v>
          </cell>
          <cell r="B285" t="str">
            <v>Общество с ограниченной ответственностью "СЕТИ Плюс"</v>
          </cell>
        </row>
        <row r="286">
          <cell r="A286">
            <v>7017380970</v>
          </cell>
          <cell r="B286" t="str">
            <v>Общество с ограниченной ответственностью "Томские электрические сети"</v>
          </cell>
        </row>
        <row r="287">
          <cell r="A287">
            <v>7010002916</v>
          </cell>
          <cell r="B287" t="str">
            <v>Общество с ограниченной ответственностью "Водовод"</v>
          </cell>
        </row>
        <row r="288">
          <cell r="A288">
            <v>7002017059</v>
          </cell>
          <cell r="B288" t="str">
            <v>Общество с ограниченной ответственностью "АКОС"</v>
          </cell>
        </row>
        <row r="289">
          <cell r="A289">
            <v>7014059920</v>
          </cell>
          <cell r="B289" t="str">
            <v>Муниципальное унитарное предприятие Спасского сельского поселения "ТЕХНИК"</v>
          </cell>
        </row>
        <row r="290">
          <cell r="A290">
            <v>7014057779</v>
          </cell>
          <cell r="B290" t="str">
            <v>Муниципальное унитарное предприятие "ТУРУНТАЕВО-ПАРТНЕР"</v>
          </cell>
        </row>
        <row r="291">
          <cell r="A291">
            <v>7017375240</v>
          </cell>
          <cell r="B291" t="str">
            <v>Общество с ограниченной ответственностью "ДНР"</v>
          </cell>
        </row>
        <row r="292">
          <cell r="A292">
            <v>7706284445</v>
          </cell>
          <cell r="B292" t="str">
            <v>Общество с ограниченной ответственностью "ЭНЕРГОПРОМСБЫТ"</v>
          </cell>
        </row>
        <row r="293">
          <cell r="A293">
            <v>7014059825</v>
          </cell>
          <cell r="B293" t="str">
            <v>Муниципальное унитарное предприятие Мирненского сельского поселения "ВК"</v>
          </cell>
        </row>
        <row r="294">
          <cell r="A294">
            <v>7017243477</v>
          </cell>
          <cell r="B294" t="str">
            <v>Общество с ограниченной ответственностью "Стройтехмонтаж"</v>
          </cell>
        </row>
        <row r="295">
          <cell r="A295">
            <v>7017302404</v>
          </cell>
          <cell r="B295" t="str">
            <v>Общество с ограниченной ответственностью "Томск-Стирол"</v>
          </cell>
        </row>
        <row r="296">
          <cell r="A296">
            <v>7010005579</v>
          </cell>
          <cell r="B296" t="str">
            <v>Администрация Тунгусовского сельского поселения</v>
          </cell>
        </row>
        <row r="297">
          <cell r="A297">
            <v>7014060130</v>
          </cell>
          <cell r="B297" t="str">
            <v>Общество с ограниченной ответственностью "Сибтерм-К Томское"</v>
          </cell>
        </row>
        <row r="298">
          <cell r="A298">
            <v>7024040157</v>
          </cell>
          <cell r="B298" t="str">
            <v>Общество с ограниченной ответственностью "Сетевая компания Северска"</v>
          </cell>
        </row>
        <row r="299">
          <cell r="A299">
            <v>7017387422</v>
          </cell>
          <cell r="B299" t="str">
            <v>Общество с ограниченной ответственностью "Северская тепловая компания"</v>
          </cell>
        </row>
        <row r="300">
          <cell r="A300">
            <v>7012005831</v>
          </cell>
          <cell r="B300" t="str">
            <v>Общество с ограниченной ответственностью СМП "Чулымское"</v>
          </cell>
        </row>
        <row r="301">
          <cell r="A301">
            <v>7016000584</v>
          </cell>
          <cell r="B301" t="str">
            <v>Муниципальное унитарное предприятие "Комфорт"</v>
          </cell>
        </row>
        <row r="302">
          <cell r="A302">
            <v>7224067981</v>
          </cell>
          <cell r="B302" t="str">
            <v>Общество с ограниченной ответственностью "Промпереработка"</v>
          </cell>
        </row>
        <row r="303">
          <cell r="A303">
            <v>7004007610</v>
          </cell>
          <cell r="B303" t="str">
            <v>Муниципальное унитарное предприятие Степановского сельского поселения "Степановское"</v>
          </cell>
        </row>
        <row r="304">
          <cell r="A304">
            <v>7017401564</v>
          </cell>
          <cell r="B304" t="str">
            <v>Общество с ограниченной ответственностью "Сибирская электросеть"</v>
          </cell>
        </row>
        <row r="305">
          <cell r="A305">
            <v>7007008788</v>
          </cell>
          <cell r="B305" t="str">
            <v>Общество с ограниченной ответственностью "Континент"</v>
          </cell>
        </row>
        <row r="306">
          <cell r="A306">
            <v>7014061165</v>
          </cell>
          <cell r="B306" t="str">
            <v>Общество с ограниченной ответственностью "ТЭП Богашево"</v>
          </cell>
        </row>
        <row r="307">
          <cell r="A307">
            <v>7014043021</v>
          </cell>
          <cell r="B307" t="str">
            <v>Общество с ограниченной ответственностью "РЕКА+"</v>
          </cell>
        </row>
        <row r="308">
          <cell r="A308">
            <v>7010002930</v>
          </cell>
          <cell r="B308" t="str">
            <v>Общество с ограниченной ответственностью "Сибтерм-К Молчаново"</v>
          </cell>
        </row>
        <row r="309">
          <cell r="A309">
            <v>7017407213</v>
          </cell>
          <cell r="B309" t="str">
            <v>Общество с ограниченной ответственностью "ТЭП Лоскутово"</v>
          </cell>
        </row>
        <row r="310">
          <cell r="A310" t="str">
            <v>7708503727_</v>
          </cell>
          <cell r="B310" t="str">
            <v>Западно-Сибирская дирекция по энергообеспечению-Трансэнерго, филиала ОАО "РЖД"</v>
          </cell>
        </row>
      </sheetData>
      <sheetData sheetId="3">
        <row r="3">
          <cell r="B3" t="str">
            <v>без учета НДС</v>
          </cell>
        </row>
        <row r="4">
          <cell r="B4" t="str">
            <v>НДС не предусмотрен</v>
          </cell>
        </row>
        <row r="9">
          <cell r="B9" t="str">
            <v>производство тепловой энергии (некомбинированная выработка)</v>
          </cell>
        </row>
        <row r="10">
          <cell r="B10" t="str">
            <v>производство тепловой энергии (некомбинированная выработка)+ передача+сбыт</v>
          </cell>
        </row>
        <row r="11">
          <cell r="B11" t="str">
            <v>передача тепловой энергии</v>
          </cell>
        </row>
        <row r="12">
          <cell r="B12" t="str">
            <v>передача + сбыт тепловой энергии</v>
          </cell>
        </row>
        <row r="20">
          <cell r="B20">
            <v>2015</v>
          </cell>
        </row>
        <row r="21">
          <cell r="B21">
            <v>2016</v>
          </cell>
          <cell r="H21" t="str">
            <v>корректировка 2018 год</v>
          </cell>
        </row>
        <row r="22">
          <cell r="B22">
            <v>2017</v>
          </cell>
          <cell r="H22"/>
        </row>
        <row r="23">
          <cell r="B23">
            <v>2018</v>
          </cell>
          <cell r="H23"/>
        </row>
        <row r="24">
          <cell r="B24">
            <v>2019</v>
          </cell>
          <cell r="H24"/>
        </row>
        <row r="25">
          <cell r="B25">
            <v>2020</v>
          </cell>
          <cell r="H25"/>
        </row>
        <row r="26">
          <cell r="B26">
            <v>2021</v>
          </cell>
        </row>
        <row r="27">
          <cell r="B27">
            <v>2022</v>
          </cell>
        </row>
        <row r="43">
          <cell r="B43" t="str">
            <v>да</v>
          </cell>
        </row>
        <row r="44">
          <cell r="B44" t="str">
            <v>нет</v>
          </cell>
        </row>
        <row r="46">
          <cell r="D46" t="str">
            <v>горячая вода</v>
          </cell>
        </row>
        <row r="47">
          <cell r="D47" t="str">
            <v>отборный пар</v>
          </cell>
        </row>
        <row r="50">
          <cell r="D50" t="str">
            <v>уголь, тонн</v>
          </cell>
        </row>
        <row r="51">
          <cell r="B51" t="str">
            <v>доходы</v>
          </cell>
          <cell r="D51" t="str">
            <v>нефть, тонн</v>
          </cell>
        </row>
        <row r="52">
          <cell r="B52" t="str">
            <v>доходы минус расходы</v>
          </cell>
          <cell r="D52" t="str">
            <v>мазут, тонн</v>
          </cell>
        </row>
        <row r="53">
          <cell r="D53" t="str">
            <v>газ природный, тыс. м3</v>
          </cell>
        </row>
        <row r="54">
          <cell r="D54" t="str">
            <v>газ попутный, тыс. м3</v>
          </cell>
        </row>
        <row r="55">
          <cell r="D55" t="str">
            <v>дрова, м3</v>
          </cell>
        </row>
        <row r="56">
          <cell r="D56" t="str">
            <v>электроэнергия,  тыс.кВт*ч</v>
          </cell>
        </row>
        <row r="57">
          <cell r="D57" t="str">
            <v>диз. топливо, тонн</v>
          </cell>
        </row>
        <row r="58">
          <cell r="D58" t="str">
            <v>прочие виды топлива</v>
          </cell>
        </row>
        <row r="77">
          <cell r="D77" t="str">
            <v>метод экономически обоснованных расходов (затрат)</v>
          </cell>
        </row>
        <row r="78">
          <cell r="D78" t="str">
            <v>корректировка НВВ и тарифов</v>
          </cell>
        </row>
        <row r="79">
          <cell r="D79" t="str">
            <v>метод индексации установленных тарифов</v>
          </cell>
        </row>
        <row r="88">
          <cell r="B88" t="str">
            <v xml:space="preserve">распределение </v>
          </cell>
        </row>
        <row r="89">
          <cell r="B89" t="str">
            <v>индексация 2015</v>
          </cell>
        </row>
        <row r="139">
          <cell r="B139" t="str">
            <v>уголь</v>
          </cell>
        </row>
        <row r="140">
          <cell r="B140" t="str">
            <v>нефть</v>
          </cell>
        </row>
        <row r="141">
          <cell r="B141" t="str">
            <v>мазут</v>
          </cell>
        </row>
        <row r="142">
          <cell r="B142" t="str">
            <v>газ природный</v>
          </cell>
        </row>
        <row r="143">
          <cell r="B143" t="str">
            <v>газ попутный</v>
          </cell>
        </row>
        <row r="144">
          <cell r="B144" t="str">
            <v>дрова</v>
          </cell>
        </row>
        <row r="145">
          <cell r="B145" t="str">
            <v>электроэнергия</v>
          </cell>
        </row>
        <row r="146">
          <cell r="B146" t="str">
            <v>диз. топливо</v>
          </cell>
        </row>
      </sheetData>
      <sheetData sheetId="4"/>
      <sheetData sheetId="5"/>
      <sheetData sheetId="6"/>
      <sheetData sheetId="7"/>
      <sheetData sheetId="8">
        <row r="8">
          <cell r="K8">
            <v>1.04</v>
          </cell>
          <cell r="L8">
            <v>1.0389999999999999</v>
          </cell>
          <cell r="M8">
            <v>1.0369999999999999</v>
          </cell>
        </row>
        <row r="9">
          <cell r="M9">
            <v>1.04</v>
          </cell>
        </row>
        <row r="10">
          <cell r="L10">
            <v>1.0389999999999999</v>
          </cell>
        </row>
        <row r="12">
          <cell r="L12">
            <v>1.0640000000000001</v>
          </cell>
          <cell r="M12">
            <v>1.018</v>
          </cell>
          <cell r="N12">
            <v>1.0209999999999999</v>
          </cell>
        </row>
        <row r="13">
          <cell r="K13">
            <v>1.0580000000000001</v>
          </cell>
          <cell r="L13">
            <v>1.0580000000000001</v>
          </cell>
          <cell r="M13">
            <v>1.0529999999999999</v>
          </cell>
          <cell r="N13">
            <v>1.044</v>
          </cell>
        </row>
        <row r="14">
          <cell r="L14">
            <v>1.129</v>
          </cell>
          <cell r="M14">
            <v>1.032</v>
          </cell>
          <cell r="N14">
            <v>1.042</v>
          </cell>
        </row>
        <row r="15">
          <cell r="L15">
            <v>1.0940000000000001</v>
          </cell>
          <cell r="M15">
            <v>1.024</v>
          </cell>
          <cell r="N15">
            <v>1.0389999999999999</v>
          </cell>
        </row>
        <row r="16">
          <cell r="L16">
            <v>1.129</v>
          </cell>
          <cell r="M16">
            <v>1.032</v>
          </cell>
          <cell r="N16">
            <v>1.042</v>
          </cell>
        </row>
        <row r="17">
          <cell r="L17">
            <v>1.0349999999999999</v>
          </cell>
          <cell r="M17">
            <v>1.04</v>
          </cell>
          <cell r="N17">
            <v>1.0389999999999999</v>
          </cell>
        </row>
        <row r="18">
          <cell r="L18">
            <v>1.0900000000000001</v>
          </cell>
          <cell r="M18">
            <v>1.04</v>
          </cell>
          <cell r="N18">
            <v>1.04</v>
          </cell>
        </row>
        <row r="19">
          <cell r="L19">
            <v>1.038</v>
          </cell>
          <cell r="M19">
            <v>1.054</v>
          </cell>
          <cell r="N19">
            <v>1.0449999999999999</v>
          </cell>
        </row>
        <row r="21">
          <cell r="K21">
            <v>1.075</v>
          </cell>
          <cell r="L21">
            <v>1.052</v>
          </cell>
          <cell r="M21">
            <v>1.0469999999999999</v>
          </cell>
          <cell r="N21">
            <v>1.0549999999999999</v>
          </cell>
        </row>
        <row r="22">
          <cell r="L22">
            <v>1.04</v>
          </cell>
          <cell r="M22">
            <v>1.04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1.0389999999999999</v>
          </cell>
        </row>
        <row r="28">
          <cell r="L28">
            <v>1.0389999999999999</v>
          </cell>
          <cell r="M28">
            <v>1.0369999999999999</v>
          </cell>
          <cell r="N28">
            <v>1.04</v>
          </cell>
        </row>
        <row r="33">
          <cell r="L33">
            <v>1.0389999999999999</v>
          </cell>
          <cell r="M33">
            <v>1.0369999999999999</v>
          </cell>
        </row>
        <row r="36">
          <cell r="M36">
            <v>1.034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  <sheetName val="Тепло2010-шаблон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Анкета 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Прил 3.2 Проч.цех.(тепло)"/>
      <sheetName val="Прил 3.2 Проч.цех. (вода)"/>
      <sheetName val="Прил 3.2 Проч.цех. (стоки)"/>
      <sheetName val="Прил.5.1 (вода) "/>
      <sheetName val="Прил.5.1 (стоки)"/>
      <sheetName val="Прил 5.1 Регламент(тепло)"/>
      <sheetName val="Прил 6.1 Хоз.способ тепло"/>
      <sheetName val="Прил 6.1 Хоз.способ ГВС"/>
      <sheetName val="Прил 6.1 Хоз.способ вода"/>
      <sheetName val="Прил 6.1 Хоз.способ стоки"/>
      <sheetName val="6.2 Тепло."/>
      <sheetName val="6.2 Водоснабжение"/>
      <sheetName val="6.2 Стоки"/>
      <sheetName val="6.3Водоотвед."/>
      <sheetName val="6.3 Водоснабж."/>
      <sheetName val="Прил 6.3 Материалы(тепло)"/>
      <sheetName val="Прил.7.1 (вода,стоки)"/>
      <sheetName val="Прил 7.1 Спецодежда(тепло)"/>
      <sheetName val="Прил 7.2 Химреагент"/>
      <sheetName val="Прил7.3 водоотвед."/>
      <sheetName val="Прил.7.3Водоснабж."/>
      <sheetName val="Прил 7.3 Вспом.тепло"/>
      <sheetName val="прил.8.1стоки"/>
      <sheetName val="прил.8.1стоки (2)"/>
      <sheetName val="прил.8.1стоки (3)"/>
      <sheetName val="прил.8.1стоки (4)"/>
      <sheetName val="прил.8.1вода"/>
      <sheetName val="прил.8.1вода (2)"/>
      <sheetName val="Прил.8.1 Хво"/>
      <sheetName val="Прил 8.1 ФОТ"/>
      <sheetName val="Прил 8.1 ФОТ (2)"/>
      <sheetName val="Прил 8.1 ФОТ (3)"/>
      <sheetName val="Прил 8.1 ФОТ (4)"/>
      <sheetName val="Прил 8.1 ФОТ (АУП тепло К)"/>
      <sheetName val="Прил 8.1 ФОТ (АУП тепло Р) "/>
      <sheetName val="прил.8.2 стоки"/>
      <sheetName val="прил.8.2 вода"/>
      <sheetName val="Прил.8.2 хво"/>
      <sheetName val="Прил 8.2 Числ."/>
      <sheetName val="9.1 Эл.энерг. (вода)"/>
      <sheetName val="9.1 Эл.энерг. (стоки) "/>
      <sheetName val="Прил 9.1 Эл.энергия(тепло)"/>
      <sheetName val="Прил 10.1Топливо"/>
      <sheetName val="Прил 10.2 Топл.цена"/>
      <sheetName val="Прил 10.3 Свод баланс"/>
      <sheetName val="Прил 10.4 Газ(2018)Рассвет"/>
      <sheetName val="Прил 11.2 Аренда (тепло)"/>
      <sheetName val="Прил 11.2 Аренда (вода)"/>
      <sheetName val="Прил 11.2 Аренда (стоки)"/>
      <sheetName val="Прил 12.1. Тов.Тепло"/>
      <sheetName val="Прил 12.2 Котельные"/>
      <sheetName val="Прил 12.3 Тов.Вода"/>
      <sheetName val="Прил 12.4 Тов.Стоки"/>
      <sheetName val="Прил 12.6 Выручка тепло"/>
      <sheetName val="Прил 12.7 Выручка ГВС"/>
      <sheetName val="Прил 12.8 Выручка вода"/>
      <sheetName val="Прил 12.9 Выручка стоки"/>
    </sheetNames>
    <sheetDataSet>
      <sheetData sheetId="0">
        <row r="5">
          <cell r="A5" t="str">
            <v>ООО "Ресурс-Т"</v>
          </cell>
        </row>
        <row r="8">
          <cell r="B8" t="str">
            <v>Томский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недопол_ дох тепло"/>
      <sheetName val="Т_1_Тепл нагрузки"/>
    </sheetNames>
    <sheetDataSet>
      <sheetData sheetId="0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  <sheetName val="Лист1"/>
      <sheetName val="Лист2"/>
    </sheetNames>
    <sheetDataSet>
      <sheetData sheetId="0"/>
      <sheetData sheetId="1">
        <row r="2">
          <cell r="R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 производство"/>
      <sheetName val="Баланс передача"/>
      <sheetName val="Калькуляция"/>
      <sheetName val="ТМ1"/>
      <sheetName val="ТМ2"/>
      <sheetName val="ПП орг"/>
      <sheetName val="ПП МО"/>
      <sheetName val="КоммМО"/>
      <sheetName val="Комментарии"/>
      <sheetName val="TEHSHEET"/>
      <sheetName val="Диапазоны"/>
      <sheetName val="matrix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ВС"/>
      <sheetName val="Калькуляция ВС"/>
      <sheetName val="МО"/>
    </sheetNames>
    <sheetDataSet>
      <sheetData sheetId="0"/>
      <sheetData sheetId="1"/>
      <sheetData sheetId="2"/>
      <sheetData sheetId="3">
        <row r="3">
          <cell r="E3" t="str">
            <v>Томская область</v>
          </cell>
          <cell r="R3" t="str">
            <v>Да</v>
          </cell>
        </row>
        <row r="4">
          <cell r="R4" t="str">
            <v>Нет</v>
          </cell>
        </row>
        <row r="6">
          <cell r="E6" t="str">
            <v>Александровское</v>
          </cell>
        </row>
        <row r="11">
          <cell r="D11" t="str">
            <v>Удалить</v>
          </cell>
        </row>
        <row r="12">
          <cell r="D12" t="str">
            <v>Удалить</v>
          </cell>
        </row>
      </sheetData>
      <sheetData sheetId="4">
        <row r="9">
          <cell r="G9">
            <v>310600</v>
          </cell>
          <cell r="H9">
            <v>10400</v>
          </cell>
          <cell r="I9">
            <v>25900</v>
          </cell>
          <cell r="J9">
            <v>0</v>
          </cell>
          <cell r="K9">
            <v>326100</v>
          </cell>
          <cell r="L9">
            <v>29400</v>
          </cell>
          <cell r="M9">
            <v>296700</v>
          </cell>
          <cell r="N9">
            <v>92400</v>
          </cell>
          <cell r="O9">
            <v>25900</v>
          </cell>
          <cell r="P9">
            <v>0</v>
          </cell>
          <cell r="Q9">
            <v>25900</v>
          </cell>
          <cell r="R9">
            <v>0</v>
          </cell>
          <cell r="S9">
            <v>0</v>
          </cell>
          <cell r="T9">
            <v>178400</v>
          </cell>
          <cell r="U9">
            <v>22600</v>
          </cell>
          <cell r="V9">
            <v>0</v>
          </cell>
          <cell r="W9">
            <v>0</v>
          </cell>
          <cell r="X9">
            <v>0</v>
          </cell>
          <cell r="Y9">
            <v>150400</v>
          </cell>
          <cell r="Z9">
            <v>5400</v>
          </cell>
        </row>
        <row r="11">
          <cell r="G11">
            <v>269000</v>
          </cell>
          <cell r="H11">
            <v>8300</v>
          </cell>
          <cell r="I11">
            <v>25900</v>
          </cell>
          <cell r="K11">
            <v>286600</v>
          </cell>
          <cell r="L11">
            <v>29400</v>
          </cell>
          <cell r="M11">
            <v>257200</v>
          </cell>
          <cell r="N11">
            <v>79100</v>
          </cell>
          <cell r="O11">
            <v>0</v>
          </cell>
          <cell r="T11">
            <v>178100</v>
          </cell>
          <cell r="U11">
            <v>22600</v>
          </cell>
          <cell r="Y11">
            <v>150400</v>
          </cell>
          <cell r="Z11">
            <v>5100</v>
          </cell>
        </row>
        <row r="12">
          <cell r="G12">
            <v>41600</v>
          </cell>
          <cell r="H12">
            <v>2100</v>
          </cell>
          <cell r="K12">
            <v>39500</v>
          </cell>
          <cell r="M12">
            <v>39500</v>
          </cell>
          <cell r="N12">
            <v>13300</v>
          </cell>
          <cell r="O12">
            <v>25900</v>
          </cell>
          <cell r="Q12">
            <v>25900</v>
          </cell>
          <cell r="T12">
            <v>300</v>
          </cell>
          <cell r="Z12">
            <v>300</v>
          </cell>
        </row>
      </sheetData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 refreshError="1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 refreshError="1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 refreshError="1">
        <row r="2">
          <cell r="D2" t="str">
            <v>Александровский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  <sheetName val="Смета (для согласования)"/>
      <sheetName val="н.п.-Т (для согласов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  <sheetData sheetId="8"/>
      <sheetData sheetId="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matrix"/>
      <sheetName val="МО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  <sheetName val="Позиция"/>
    </sheetNames>
    <sheetDataSet>
      <sheetData sheetId="0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листов "/>
      <sheetName val="Титульный"/>
      <sheetName val="Документы"/>
      <sheetName val="Справочники"/>
      <sheetName val="Заявки по сферам"/>
      <sheetName val="Сметы"/>
      <sheetName val="Характеристики предприятия"/>
      <sheetName val="Энергоресурсы"/>
      <sheetName val="Потребление электроэнергии"/>
      <sheetName val="Амортизация"/>
      <sheetName val="Аренда"/>
      <sheetName val="Земельные участки"/>
      <sheetName val="Ремонты"/>
      <sheetName val="Коэффициент невыходов"/>
      <sheetName val="Руководящий персонал"/>
      <sheetName val="Охрана труда - справочник"/>
      <sheetName val="ФОТ (руководство)"/>
      <sheetName val="База распределения"/>
      <sheetName val="Смета ОХР"/>
      <sheetName val="Смета сбыт"/>
      <sheetName val="Смета 3"/>
      <sheetName val="Отчет по форме №2"/>
      <sheetName val="Комментарии"/>
      <sheetName val="Проверка"/>
      <sheetName val="TEHSHEET"/>
      <sheetName val="et_union"/>
      <sheetName val="DOCS_DEPENDENCY"/>
      <sheetName val="modfrmDOCSPicker"/>
      <sheetName val="modProv"/>
      <sheetName val="REESTR_ORG"/>
      <sheetName val="modDocsComsAPI"/>
      <sheetName val="modCheckCyan"/>
      <sheetName val="modfrmReestr"/>
      <sheetName val="modfrmListObject"/>
      <sheetName val="modProvGeneralProc"/>
      <sheetName val="modfrmURL"/>
      <sheetName val="REESTR_VDET"/>
      <sheetName val="REESTR_OKVED"/>
      <sheetName val="modFill"/>
      <sheetName val="modIHLCommandBar"/>
      <sheetName val="modHyp"/>
      <sheetName val="modList00"/>
      <sheetName val="modClassifierValidate"/>
      <sheetName val="modHTTP"/>
      <sheetName val="modThisWorkbook"/>
      <sheetName val="modfrmSecretCode"/>
      <sheetName val="modfrmReestrVdet"/>
      <sheetName val="AllSheetsInThisWorkbook"/>
      <sheetName val="modUpdTemplMain"/>
      <sheetName val="modfrmCheckUpdates"/>
      <sheetName val="modInstruction"/>
      <sheetName val="modReestr"/>
      <sheetName val="modList01"/>
      <sheetName val="modList02"/>
      <sheetName val="modList03"/>
      <sheetName val="modList07"/>
      <sheetName val="modList08"/>
      <sheetName val="modList09"/>
      <sheetName val="modList11"/>
      <sheetName val="modList13"/>
      <sheetName val="modList16"/>
      <sheetName val="modList17"/>
      <sheetName val="modList10"/>
      <sheetName val="modList06"/>
      <sheetName val="modListComm"/>
      <sheetName val="modList20"/>
      <sheetName val="CALC.JOINTCOST.6.70(v1.1"/>
    </sheetNames>
    <sheetDataSet>
      <sheetData sheetId="0"/>
      <sheetData sheetId="1"/>
      <sheetData sheetId="2"/>
      <sheetData sheetId="3">
        <row r="7">
          <cell r="F7">
            <v>2019</v>
          </cell>
        </row>
        <row r="20">
          <cell r="F20" t="str">
            <v>нет</v>
          </cell>
        </row>
      </sheetData>
      <sheetData sheetId="4"/>
      <sheetData sheetId="5">
        <row r="113">
          <cell r="G113">
            <v>1</v>
          </cell>
          <cell r="H113">
            <v>2</v>
          </cell>
          <cell r="I113">
            <v>3</v>
          </cell>
          <cell r="J113">
            <v>4</v>
          </cell>
          <cell r="K113" t="str">
            <v>Особый</v>
          </cell>
        </row>
      </sheetData>
      <sheetData sheetId="6"/>
      <sheetData sheetId="7"/>
      <sheetData sheetId="8"/>
      <sheetData sheetId="9"/>
      <sheetData sheetId="10"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V26"/>
          <cell r="W26"/>
          <cell r="X26"/>
          <cell r="Y26"/>
          <cell r="Z26"/>
          <cell r="AA26"/>
          <cell r="AB26"/>
          <cell r="AC26"/>
          <cell r="AD26"/>
          <cell r="AL26"/>
          <cell r="AM26"/>
          <cell r="AN26"/>
          <cell r="AO26"/>
          <cell r="AP26"/>
          <cell r="AQ26"/>
          <cell r="AR26"/>
          <cell r="AS26"/>
          <cell r="AT26"/>
        </row>
        <row r="27">
          <cell r="V27"/>
          <cell r="W27"/>
          <cell r="X27"/>
          <cell r="Y27"/>
          <cell r="Z27"/>
          <cell r="AA27"/>
          <cell r="AB27"/>
          <cell r="AC27"/>
          <cell r="AD27"/>
          <cell r="AL27"/>
          <cell r="AM27"/>
          <cell r="AN27"/>
          <cell r="AO27"/>
          <cell r="AP27"/>
          <cell r="AQ27"/>
          <cell r="AR27"/>
          <cell r="AS27"/>
          <cell r="AT27"/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V29"/>
          <cell r="W29"/>
          <cell r="X29"/>
          <cell r="Y29"/>
          <cell r="Z29"/>
          <cell r="AA29"/>
          <cell r="AB29"/>
          <cell r="AC29"/>
          <cell r="AD29"/>
          <cell r="AL29"/>
          <cell r="AM29"/>
          <cell r="AN29"/>
          <cell r="AO29"/>
          <cell r="AP29"/>
          <cell r="AQ29"/>
          <cell r="AR29"/>
          <cell r="AS29"/>
          <cell r="AT29"/>
        </row>
        <row r="30">
          <cell r="V30"/>
          <cell r="W30"/>
          <cell r="X30"/>
          <cell r="Y30"/>
          <cell r="Z30"/>
          <cell r="AA30"/>
          <cell r="AB30"/>
          <cell r="AC30"/>
          <cell r="AD30"/>
          <cell r="AL30"/>
          <cell r="AM30"/>
          <cell r="AN30"/>
          <cell r="AO30"/>
          <cell r="AP30"/>
          <cell r="AQ30"/>
          <cell r="AR30"/>
          <cell r="AS30"/>
          <cell r="AT30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да</v>
          </cell>
          <cell r="B3" t="str">
            <v>Общехозяйственные расходы</v>
          </cell>
          <cell r="E3" t="str">
            <v>Собственность</v>
          </cell>
          <cell r="F3" t="str">
            <v>Собственность</v>
          </cell>
          <cell r="G3" t="str">
            <v>Аренда</v>
          </cell>
          <cell r="H3" t="str">
            <v>движимое</v>
          </cell>
          <cell r="I3" t="str">
            <v>ОСН</v>
          </cell>
          <cell r="J3" t="str">
            <v>договор лизинга</v>
          </cell>
          <cell r="K3" t="str">
            <v>Выручка</v>
          </cell>
          <cell r="M3" t="str">
            <v>Капитальный ремонт</v>
          </cell>
          <cell r="N3" t="str">
            <v>Хозяйственный способ</v>
          </cell>
          <cell r="O3" t="str">
            <v>ФОТ ремонтного персонала</v>
          </cell>
          <cell r="P3" t="str">
            <v>Тарифные средства</v>
          </cell>
          <cell r="Q3" t="str">
            <v>транспортные расходы отсутствуют</v>
          </cell>
          <cell r="R3" t="str">
            <v>Собственные</v>
          </cell>
          <cell r="S3" t="str">
            <v>рабочее</v>
          </cell>
          <cell r="T3" t="str">
            <v>ВН1</v>
          </cell>
          <cell r="U3" t="str">
            <v>одноставочный</v>
          </cell>
          <cell r="V3" t="str">
            <v>АУП</v>
          </cell>
          <cell r="X3">
            <v>0</v>
          </cell>
          <cell r="Y3" t="str">
            <v>Не привязан к земельному участку</v>
          </cell>
        </row>
        <row r="4">
          <cell r="A4" t="str">
            <v>нет</v>
          </cell>
          <cell r="B4" t="str">
            <v>Сбыт тепловой энергии</v>
          </cell>
          <cell r="E4" t="str">
            <v>Аренда</v>
          </cell>
          <cell r="F4" t="str">
            <v>Хозяйственное ведение</v>
          </cell>
          <cell r="G4" t="str">
            <v>Безвозмездное пользование</v>
          </cell>
          <cell r="H4" t="str">
            <v>недвижимое</v>
          </cell>
          <cell r="I4" t="str">
            <v>УСН (Д-Р)</v>
          </cell>
          <cell r="J4" t="str">
            <v>коцессионное соглашение</v>
          </cell>
          <cell r="K4" t="str">
            <v>Прямые расходы</v>
          </cell>
          <cell r="M4" t="str">
            <v>Текущий ремонт</v>
          </cell>
          <cell r="N4" t="str">
            <v>Подрядный способ</v>
          </cell>
          <cell r="O4" t="str">
            <v>Страховые взносы ремонтного персонала</v>
          </cell>
          <cell r="P4" t="str">
            <v>Собственные средства</v>
          </cell>
          <cell r="Q4" t="str">
            <v>осуществляется организацией самостоятельно</v>
          </cell>
          <cell r="R4" t="str">
            <v>Покупные</v>
          </cell>
          <cell r="S4" t="str">
            <v>ремонт</v>
          </cell>
          <cell r="T4" t="str">
            <v>ВН</v>
          </cell>
          <cell r="U4" t="str">
            <v>двухставочный</v>
          </cell>
          <cell r="V4" t="str">
            <v>ИТР</v>
          </cell>
          <cell r="X4">
            <v>25</v>
          </cell>
        </row>
        <row r="5">
          <cell r="B5" t="str">
            <v>Транспортные расходы (сторонние)</v>
          </cell>
          <cell r="E5" t="str">
            <v>Хозяйственное ведение</v>
          </cell>
          <cell r="F5" t="str">
            <v>Оперативное управление</v>
          </cell>
          <cell r="G5" t="str">
            <v>Лизинг</v>
          </cell>
          <cell r="I5" t="str">
            <v>УСН (Д)</v>
          </cell>
          <cell r="J5" t="str">
            <v>долгосрочный договор аренды</v>
          </cell>
          <cell r="K5" t="str">
            <v>ФОТ производственного персонала</v>
          </cell>
          <cell r="M5" t="str">
            <v>Регламентные работы</v>
          </cell>
          <cell r="O5" t="str">
            <v>Материалы</v>
          </cell>
          <cell r="P5" t="str">
            <v>Средства муниципального бюджета</v>
          </cell>
          <cell r="Q5" t="str">
            <v>оказывается сторонними организациями</v>
          </cell>
          <cell r="S5" t="str">
            <v>резерв</v>
          </cell>
          <cell r="T5" t="str">
            <v>СН1</v>
          </cell>
          <cell r="V5" t="str">
            <v>МОП</v>
          </cell>
          <cell r="X5">
            <v>37</v>
          </cell>
        </row>
        <row r="6">
          <cell r="E6" t="str">
            <v>Оперативное управление</v>
          </cell>
          <cell r="F6" t="str">
            <v>Концессионное соглашение</v>
          </cell>
          <cell r="G6" t="str">
            <v>Бесхозяйный объект</v>
          </cell>
          <cell r="O6" t="str">
            <v>Транспортные расходы</v>
          </cell>
          <cell r="P6" t="str">
            <v>Средства регионального бюджета</v>
          </cell>
          <cell r="Q6" t="str">
            <v>осуществляется организацией самостоятельно + оказывается сторонними организациями</v>
          </cell>
          <cell r="T6" t="str">
            <v>СН2</v>
          </cell>
          <cell r="X6">
            <v>61</v>
          </cell>
        </row>
        <row r="7">
          <cell r="E7" t="str">
            <v>Безвозмездное пользование</v>
          </cell>
          <cell r="F7" t="str">
            <v>Доверительное управление имуществом</v>
          </cell>
          <cell r="O7" t="str">
            <v>Прочие расходы</v>
          </cell>
          <cell r="P7" t="str">
            <v>Средства федерального бюджета</v>
          </cell>
          <cell r="T7" t="str">
            <v>НН</v>
          </cell>
          <cell r="X7">
            <v>85</v>
          </cell>
        </row>
        <row r="8">
          <cell r="E8" t="str">
            <v>Концессионное соглашение</v>
          </cell>
          <cell r="F8" t="str">
            <v>Возмездное оказание услуг</v>
          </cell>
          <cell r="P8" t="str">
            <v>Заемные средства</v>
          </cell>
          <cell r="X8">
            <v>121</v>
          </cell>
        </row>
        <row r="9">
          <cell r="E9" t="str">
            <v>Лизинг</v>
          </cell>
          <cell r="P9" t="str">
            <v>Прочие средства</v>
          </cell>
          <cell r="X9">
            <v>181</v>
          </cell>
        </row>
        <row r="10">
          <cell r="E10" t="str">
            <v>Доверительное управление имуществом</v>
          </cell>
          <cell r="X10">
            <v>241</v>
          </cell>
        </row>
        <row r="11">
          <cell r="E11" t="str">
            <v>Бесхозяйный объект</v>
          </cell>
          <cell r="X11">
            <v>301</v>
          </cell>
        </row>
        <row r="12">
          <cell r="E12" t="str">
            <v>Возмездное оказание услуг</v>
          </cell>
          <cell r="X12">
            <v>361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ЕЦ"/>
      <sheetName val="Анкета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 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Прил 11.1 Имущество"/>
      <sheetName val="Прил 11.2 Аренда"/>
      <sheetName val="Прил 12.3 Тов.Вода"/>
      <sheetName val="Прил 12.4 Тов.Стоки"/>
      <sheetName val="Прил 12.8 Выручка вода"/>
      <sheetName val="Прил 12.9 Выручка стоки"/>
    </sheetNames>
    <sheetDataSet>
      <sheetData sheetId="0"/>
      <sheetData sheetId="1">
        <row r="8">
          <cell r="B8" t="str">
            <v>г. Томск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</sheetNames>
    <sheetDataSet>
      <sheetData sheetId="0" refreshError="1"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  <sheetName val="титул БДР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  <sheetName val="Анкет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1">
          <cell r="D71" t="str">
            <v>Да</v>
          </cell>
          <cell r="E71" t="str">
            <v>Нет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меропр_ДЗ"/>
      <sheetName val="меропр_КЗ"/>
      <sheetName val="отч_мер_ДЗ"/>
      <sheetName val="отч_мер_КЗ"/>
      <sheetName val="ДЗ"/>
      <sheetName val="КЗ"/>
      <sheetName val="ДинамикеДЗ"/>
      <sheetName val="ДинамикаКЗ"/>
      <sheetName val="График"/>
    </sheetNames>
    <sheetDataSet>
      <sheetData sheetId="0" refreshError="1"/>
      <sheetData sheetId="1" refreshError="1">
        <row r="38">
          <cell r="B38">
            <v>1</v>
          </cell>
        </row>
        <row r="39">
          <cell r="B39">
            <v>2</v>
          </cell>
        </row>
        <row r="40">
          <cell r="B40">
            <v>3</v>
          </cell>
        </row>
        <row r="41">
          <cell r="B41">
            <v>4</v>
          </cell>
        </row>
        <row r="42">
          <cell r="B42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ГСМ"/>
      <sheetName val="Прил 5.2 Трансп"/>
      <sheetName val="Прил 5.3 Вспом произв"/>
      <sheetName val="Прил 6.1 Хоз.способ"/>
      <sheetName val="Прил 6.2 Подряд"/>
      <sheetName val="Прил 7.1 Спецодежда"/>
      <sheetName val="Прил 8.1 ФОТ"/>
      <sheetName val="Прил 8.2 Числ."/>
      <sheetName val="Прил 9 Эл.энергия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Прил 11.1 Имущество"/>
      <sheetName val="Прил 11.2 Аренда"/>
      <sheetName val="Прил 12.1. Тов.Тепло"/>
      <sheetName val="Прил 12.2 Котельные"/>
      <sheetName val="Прил 12.5 Выручка тепло"/>
      <sheetName val="Прил 12.6 Выручка ГВ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коэфф"/>
      <sheetName val="Анкет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Прил 12.9 Выручка стоки"/>
      <sheetName val="Анкета ТБО"/>
      <sheetName val="Прил 6.4 Материалы ТБО"/>
      <sheetName val="прил 6.5.потр изол слоя"/>
      <sheetName val=" прил 9.2.эл.энергия ТБО"/>
      <sheetName val="10.11 Топливо и ГСМ"/>
      <sheetName val="10.12 Топливо и ГСМ. ТБО "/>
      <sheetName val="Прил.12.5. Тов. ТБО"/>
      <sheetName val="Прил 12.7 Выручка ГВС"/>
      <sheetName val="Прил 12.10 Выручка ТБО"/>
      <sheetName val="ПФВ-0.5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.ХВО"/>
      <sheetName val="Прил 8.2 Числ. авар"/>
      <sheetName val="Прил 8.3 Числ.вода"/>
      <sheetName val="Прил 8.3 Числ.стоки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 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ФОТ (2)"/>
      <sheetName val="Название "/>
      <sheetName val="натуральные"/>
      <sheetName val="топливо"/>
      <sheetName val="эл.энергия"/>
      <sheetName val="вода на тепловую энергию"/>
      <sheetName val="ХОВ"/>
      <sheetName val="числ"/>
      <sheetName val="ремонт сетей "/>
      <sheetName val="ФОТ (хов)"/>
      <sheetName val="ФОТ"/>
      <sheetName val=" АУП"/>
      <sheetName val="Спецпитание"/>
      <sheetName val="смета на соглас."/>
      <sheetName val="темп роста"/>
      <sheetName val="смета от бойлера"/>
    </sheetNames>
    <sheetDataSet>
      <sheetData sheetId="0">
        <row r="1">
          <cell r="A1" t="str">
            <v>без учета НДС</v>
          </cell>
          <cell r="B1" t="str">
            <v>2011-2012</v>
          </cell>
          <cell r="D1" t="str">
            <v>Александровское</v>
          </cell>
        </row>
        <row r="2">
          <cell r="B2">
            <v>2012</v>
          </cell>
          <cell r="D2" t="str">
            <v>Анастасьевское</v>
          </cell>
        </row>
        <row r="3">
          <cell r="D3" t="str">
            <v>Асиновское городское</v>
          </cell>
        </row>
        <row r="4">
          <cell r="D4" t="str">
            <v>Базойское</v>
          </cell>
        </row>
        <row r="5">
          <cell r="D5" t="str">
            <v>Бакчарское</v>
          </cell>
        </row>
        <row r="6">
          <cell r="D6" t="str">
            <v>Баткатское</v>
          </cell>
        </row>
        <row r="7">
          <cell r="D7" t="str">
            <v>Батуринское</v>
          </cell>
        </row>
        <row r="8">
          <cell r="D8" t="str">
            <v>Белоярское</v>
          </cell>
        </row>
        <row r="9">
          <cell r="D9" t="str">
            <v>Белоярское городское</v>
          </cell>
        </row>
        <row r="10">
          <cell r="D10" t="str">
            <v>Берегаевское</v>
          </cell>
        </row>
        <row r="11">
          <cell r="D11" t="str">
            <v>Богатыревское</v>
          </cell>
        </row>
        <row r="12">
          <cell r="D12" t="str">
            <v>Богашевское</v>
          </cell>
        </row>
        <row r="13">
          <cell r="D13" t="str">
            <v>Большедороховское</v>
          </cell>
        </row>
        <row r="14">
          <cell r="D14" t="str">
            <v>Вавиловское</v>
          </cell>
        </row>
        <row r="15">
          <cell r="D15" t="str">
            <v>Вертикосское</v>
          </cell>
        </row>
        <row r="16">
          <cell r="D16" t="str">
            <v>Володинское</v>
          </cell>
        </row>
        <row r="17">
          <cell r="D17" t="str">
            <v>Воронинское</v>
          </cell>
        </row>
        <row r="18">
          <cell r="D18" t="str">
            <v>Вороновское</v>
          </cell>
        </row>
        <row r="19">
          <cell r="D19" t="str">
            <v>Высоковское</v>
          </cell>
        </row>
        <row r="20">
          <cell r="D20" t="str">
            <v>Высокоярское</v>
          </cell>
        </row>
        <row r="21">
          <cell r="D21" t="str">
            <v>Галкинское</v>
          </cell>
        </row>
        <row r="22">
          <cell r="D22" t="str">
            <v>Город Колпашево</v>
          </cell>
        </row>
        <row r="23">
          <cell r="D23" t="str">
            <v>Городской округ "Город Стрежевой"</v>
          </cell>
        </row>
        <row r="24">
          <cell r="D24" t="str">
            <v>Городской округ "Город Томск"</v>
          </cell>
        </row>
        <row r="25">
          <cell r="D25" t="str">
            <v>Городской округ "ЗАТО Северск"</v>
          </cell>
        </row>
        <row r="26">
          <cell r="D26" t="str">
            <v>Городской округ "Пудинское"</v>
          </cell>
        </row>
        <row r="27">
          <cell r="D27" t="str">
            <v>Дальненское</v>
          </cell>
        </row>
        <row r="28">
          <cell r="D28" t="str">
            <v>Дубровское</v>
          </cell>
        </row>
        <row r="29">
          <cell r="D29" t="str">
            <v>Заводское</v>
          </cell>
        </row>
        <row r="30">
          <cell r="D30" t="str">
            <v>Заречное</v>
          </cell>
        </row>
        <row r="31">
          <cell r="D31" t="str">
            <v>Зональненское</v>
          </cell>
        </row>
        <row r="32">
          <cell r="D32" t="str">
            <v>Зоркальцевское</v>
          </cell>
        </row>
        <row r="33">
          <cell r="D33" t="str">
            <v>Зырянское</v>
          </cell>
        </row>
        <row r="34">
          <cell r="D34" t="str">
            <v>Инкинское</v>
          </cell>
        </row>
        <row r="35">
          <cell r="D35" t="str">
            <v>Итатское</v>
          </cell>
        </row>
        <row r="36">
          <cell r="D36" t="str">
            <v>Иштанское</v>
          </cell>
        </row>
        <row r="37">
          <cell r="D37" t="str">
            <v>Калтайское</v>
          </cell>
        </row>
        <row r="38">
          <cell r="D38" t="str">
            <v>Каргасокское</v>
          </cell>
        </row>
        <row r="39">
          <cell r="D39" t="str">
            <v>Катайгинское</v>
          </cell>
        </row>
        <row r="40">
          <cell r="D40" t="str">
            <v>Киндальское</v>
          </cell>
        </row>
        <row r="41">
          <cell r="D41" t="str">
            <v>Клюквинское</v>
          </cell>
        </row>
        <row r="42">
          <cell r="D42" t="str">
            <v>Кожевниковское</v>
          </cell>
        </row>
        <row r="43">
          <cell r="D43" t="str">
            <v>Коломинское</v>
          </cell>
        </row>
        <row r="44">
          <cell r="D44" t="str">
            <v>Комсомольское</v>
          </cell>
        </row>
        <row r="45">
          <cell r="D45" t="str">
            <v>Копыловское</v>
          </cell>
        </row>
        <row r="46">
          <cell r="D46" t="str">
            <v>Копыловское</v>
          </cell>
        </row>
        <row r="47">
          <cell r="D47" t="str">
            <v>Корниловское</v>
          </cell>
        </row>
        <row r="48">
          <cell r="D48" t="str">
            <v>Красногорское</v>
          </cell>
        </row>
        <row r="49">
          <cell r="D49" t="str">
            <v>Красноярское</v>
          </cell>
        </row>
        <row r="50">
          <cell r="D50" t="str">
            <v>Кривошеинское</v>
          </cell>
        </row>
        <row r="51">
          <cell r="D51" t="str">
            <v>Курлекское</v>
          </cell>
        </row>
        <row r="52">
          <cell r="D52" t="str">
            <v>Куяновское</v>
          </cell>
        </row>
        <row r="53">
          <cell r="D53" t="str">
            <v>Лукашкин-Ярское</v>
          </cell>
        </row>
        <row r="54">
          <cell r="D54" t="str">
            <v>Макзырское</v>
          </cell>
        </row>
        <row r="55">
          <cell r="D55" t="str">
            <v>Малиновское</v>
          </cell>
        </row>
        <row r="56">
          <cell r="D56" t="str">
            <v>Малиновское</v>
          </cell>
        </row>
        <row r="57">
          <cell r="D57" t="str">
            <v>Межениновское</v>
          </cell>
        </row>
        <row r="58">
          <cell r="D58" t="str">
            <v>Мирнинское</v>
          </cell>
        </row>
        <row r="59">
          <cell r="D59" t="str">
            <v>Михайловское</v>
          </cell>
        </row>
        <row r="60">
          <cell r="D60" t="str">
            <v>Могочинское</v>
          </cell>
        </row>
        <row r="61">
          <cell r="D61" t="str">
            <v>Молчановское</v>
          </cell>
        </row>
        <row r="62">
          <cell r="D62" t="str">
            <v>Моряковское</v>
          </cell>
        </row>
        <row r="63">
          <cell r="D63" t="str">
            <v>Назинское</v>
          </cell>
        </row>
        <row r="64">
          <cell r="D64" t="str">
            <v>Наргинское</v>
          </cell>
        </row>
        <row r="65">
          <cell r="D65" t="str">
            <v>Нарымское</v>
          </cell>
        </row>
        <row r="66">
          <cell r="D66" t="str">
            <v>Наумовское</v>
          </cell>
        </row>
        <row r="67">
          <cell r="D67" t="str">
            <v>Национальное Иванкинское</v>
          </cell>
        </row>
        <row r="68">
          <cell r="D68" t="str">
            <v>Новиковское</v>
          </cell>
        </row>
        <row r="69">
          <cell r="D69" t="str">
            <v>Нововасюганское</v>
          </cell>
        </row>
        <row r="70">
          <cell r="D70" t="str">
            <v>Новогоренское</v>
          </cell>
        </row>
        <row r="71">
          <cell r="D71" t="str">
            <v>Новокривошеинское</v>
          </cell>
        </row>
        <row r="72">
          <cell r="D72" t="str">
            <v>Новокусковское</v>
          </cell>
        </row>
        <row r="73">
          <cell r="D73" t="str">
            <v>Новомариинское</v>
          </cell>
        </row>
        <row r="74">
          <cell r="D74" t="str">
            <v>Новониколаевское</v>
          </cell>
        </row>
        <row r="75">
          <cell r="D75" t="str">
            <v>Новоникольское</v>
          </cell>
        </row>
        <row r="76">
          <cell r="D76" t="str">
            <v>Новопокровское</v>
          </cell>
        </row>
        <row r="77">
          <cell r="D77" t="str">
            <v>Новорождественское</v>
          </cell>
        </row>
        <row r="78">
          <cell r="D78" t="str">
            <v>Новоселовское</v>
          </cell>
        </row>
        <row r="79">
          <cell r="D79" t="str">
            <v>Новосельцевское</v>
          </cell>
        </row>
        <row r="80">
          <cell r="D80" t="str">
            <v>Новоюгинское</v>
          </cell>
        </row>
        <row r="81">
          <cell r="D81" t="str">
            <v>Октябрьское</v>
          </cell>
        </row>
        <row r="82">
          <cell r="D82" t="str">
            <v>Октябрьское</v>
          </cell>
        </row>
        <row r="83">
          <cell r="D83" t="str">
            <v>Орловское</v>
          </cell>
        </row>
        <row r="84">
          <cell r="D84" t="str">
            <v>Палочкинское</v>
          </cell>
        </row>
        <row r="85">
          <cell r="D85" t="str">
            <v>Парабельское</v>
          </cell>
        </row>
        <row r="86">
          <cell r="D86" t="str">
            <v>Парбигское</v>
          </cell>
        </row>
        <row r="87">
          <cell r="D87" t="str">
            <v>Первомайское</v>
          </cell>
        </row>
        <row r="88">
          <cell r="D88" t="str">
            <v>Песочно-Дубровское</v>
          </cell>
        </row>
        <row r="89">
          <cell r="D89" t="str">
            <v>Петровское</v>
          </cell>
        </row>
        <row r="90">
          <cell r="D90" t="str">
            <v>Плотниковское</v>
          </cell>
        </row>
        <row r="91">
          <cell r="D91" t="str">
            <v>Побединское</v>
          </cell>
        </row>
        <row r="92">
          <cell r="D92" t="str">
            <v>Подгорнское</v>
          </cell>
        </row>
        <row r="93">
          <cell r="D93" t="str">
            <v>Поротниковское</v>
          </cell>
        </row>
        <row r="94">
          <cell r="D94" t="str">
            <v>Пудовское</v>
          </cell>
        </row>
        <row r="95">
          <cell r="D95" t="str">
            <v>Рыбаловское</v>
          </cell>
        </row>
        <row r="96">
          <cell r="D96" t="str">
            <v>Сайгинское</v>
          </cell>
        </row>
        <row r="97">
          <cell r="D97" t="str">
            <v>Саровское</v>
          </cell>
        </row>
        <row r="98">
          <cell r="D98" t="str">
            <v>Северное</v>
          </cell>
        </row>
        <row r="99">
          <cell r="D99" t="str">
            <v>Северное</v>
          </cell>
        </row>
        <row r="100">
          <cell r="D100" t="str">
            <v>Сельские поселения Бакчарского муниципального района</v>
          </cell>
        </row>
        <row r="101">
          <cell r="D101" t="str">
            <v>Сельские поселения Верхнекетского муниципального района</v>
          </cell>
        </row>
        <row r="102">
          <cell r="D102" t="str">
            <v>Сельские поселения Зырянского муниципального района (Зырянское, Михайловское, Высоковское)</v>
          </cell>
        </row>
        <row r="103">
          <cell r="D103" t="str">
            <v>Сельские поселения Парабельского муниципального района</v>
          </cell>
        </row>
        <row r="104">
          <cell r="D104" t="str">
            <v>Сельские поселения Томского муниципального района (Межениновское, Наумовское, Спасское)</v>
          </cell>
        </row>
        <row r="105">
          <cell r="D105" t="str">
            <v>Сергеевское</v>
          </cell>
        </row>
        <row r="106">
          <cell r="D106" t="str">
            <v>Сосновское</v>
          </cell>
        </row>
        <row r="107">
          <cell r="D107" t="str">
            <v>Спасское</v>
          </cell>
        </row>
        <row r="108">
          <cell r="D108" t="str">
            <v>Средневасюганское</v>
          </cell>
        </row>
        <row r="109">
          <cell r="D109" t="str">
            <v>Среднетымское</v>
          </cell>
        </row>
        <row r="110">
          <cell r="D110" t="str">
            <v>Старицинское</v>
          </cell>
        </row>
        <row r="111">
          <cell r="D111" t="str">
            <v>Староювалинское</v>
          </cell>
        </row>
        <row r="112">
          <cell r="D112" t="str">
            <v>Степановское</v>
          </cell>
        </row>
        <row r="113">
          <cell r="D113" t="str">
            <v>Суйгинское</v>
          </cell>
        </row>
        <row r="114">
          <cell r="D114" t="str">
            <v>Тевризское</v>
          </cell>
        </row>
        <row r="115">
          <cell r="D115" t="str">
            <v>Тегульдетское</v>
          </cell>
        </row>
        <row r="116">
          <cell r="D116" t="str">
            <v>Тогурское</v>
          </cell>
        </row>
        <row r="117">
          <cell r="D117" t="str">
            <v>Толпаровское</v>
          </cell>
        </row>
        <row r="118">
          <cell r="D118" t="str">
            <v>Трубачевское</v>
          </cell>
        </row>
        <row r="119">
          <cell r="D119" t="str">
            <v>Тунгусовское</v>
          </cell>
        </row>
        <row r="120">
          <cell r="D120" t="str">
            <v>Турунтаевское</v>
          </cell>
        </row>
        <row r="121">
          <cell r="D121" t="str">
            <v>Тымское</v>
          </cell>
        </row>
        <row r="122">
          <cell r="D122" t="str">
            <v>Улу-Юльское</v>
          </cell>
        </row>
        <row r="123">
          <cell r="D123" t="str">
            <v>Уртамское</v>
          </cell>
        </row>
        <row r="124">
          <cell r="D124" t="str">
            <v>Усть-Бакчарское</v>
          </cell>
        </row>
        <row r="125">
          <cell r="D125" t="str">
            <v>Усть-Тымское</v>
          </cell>
        </row>
        <row r="126">
          <cell r="D126" t="str">
            <v>Усть-Чижапское</v>
          </cell>
        </row>
        <row r="127">
          <cell r="D127" t="str">
            <v>Чажемтовское</v>
          </cell>
        </row>
        <row r="128">
          <cell r="D128" t="str">
            <v>Чаинское</v>
          </cell>
        </row>
        <row r="129">
          <cell r="D129" t="str">
            <v>Чердатское</v>
          </cell>
        </row>
        <row r="130">
          <cell r="D130" t="str">
            <v>Черноярское</v>
          </cell>
        </row>
        <row r="131">
          <cell r="D131" t="str">
            <v>Чернышевское</v>
          </cell>
        </row>
        <row r="132">
          <cell r="D132" t="str">
            <v>Четское</v>
          </cell>
        </row>
        <row r="133">
          <cell r="D133" t="str">
            <v>Чилинское</v>
          </cell>
        </row>
        <row r="134">
          <cell r="D134" t="str">
            <v>Шегарское</v>
          </cell>
        </row>
        <row r="135">
          <cell r="D135" t="str">
            <v>Ягоднинское</v>
          </cell>
        </row>
        <row r="136">
          <cell r="D136" t="str">
            <v>Ягодное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"/>
      <sheetName val="Т.1.Тепл нагрузки "/>
      <sheetName val="Т.1.Тепл нагрузки скорректир"/>
      <sheetName val="Т.2. Тепл.сети"/>
      <sheetName val="Т.3 Собств нужды"/>
      <sheetName val="Т.4 Вода ХВО"/>
      <sheetName val="Реестр дог.Тепло"/>
      <sheetName val="7 "/>
      <sheetName val="9 "/>
      <sheetName val="10"/>
      <sheetName val=" 12"/>
      <sheetName val="Электроэнергия"/>
      <sheetName val="15 и 22"/>
      <sheetName val="Смета ХОВ"/>
      <sheetName val="16"/>
      <sheetName val="16 ХОВ"/>
      <sheetName val="Прил 8.2 Числ."/>
      <sheetName val="Прил 8.2 Числ. ХОВ"/>
      <sheetName val="штатное расписание"/>
      <sheetName val="Прибыль"/>
      <sheetName val="Прил 2.3 Другие"/>
      <sheetName val="Прил 3.2 Проч.цех."/>
      <sheetName val="Прил 3.2"/>
      <sheetName val="медикаменты"/>
      <sheetName val="Прил 5.1 Регламент"/>
      <sheetName val="Граф регл.работ"/>
      <sheetName val="Цены регл.работ"/>
      <sheetName val="Восход"/>
      <sheetName val="Прил 7.1 Спецодежда"/>
      <sheetName val="Прил 7.2 Химреагент"/>
      <sheetName val="Расчет хим.реагн"/>
      <sheetName val="Негатив"/>
      <sheetName val="Прил 7.3 Вспом."/>
      <sheetName val="Прил 9.1 Эл.энергия "/>
      <sheetName val="Прил 10.1Топливо "/>
      <sheetName val="Прил 10.2 Топл.цена "/>
      <sheetName val="Прил 10.3 Свод баланс "/>
      <sheetName val="Прил 10.5 Уголь "/>
      <sheetName val="Прил 10.6 Уголь "/>
      <sheetName val="карточка 10.1"/>
      <sheetName val="Прил 11.1 Имущество"/>
      <sheetName val="Прил 11.2 Аренда"/>
      <sheetName val="Прил 12.1. Тов.Тепло"/>
      <sheetName val="Прил 12.6 Выручка тепло"/>
      <sheetName val="Прил 12.7 Выручка ГВС"/>
      <sheetName val="21"/>
      <sheetName val="Прил 6.1 Хоз.способ"/>
      <sheetName val="Прил 6.2 Подряд"/>
      <sheetName val="Прил 6.3 Материалы"/>
      <sheetName val="карт 10.1 1 кв 2009"/>
      <sheetName val="Прил 12.2 Котельные"/>
      <sheetName val="Т.1.2."/>
      <sheetName val="7"/>
      <sheetName val="7 (3)"/>
      <sheetName val="10 1 квартал"/>
      <sheetName val="Прил 8.1 ФОТ"/>
      <sheetName val="Т.1.Тепл нагрузки (2)"/>
      <sheetName val="табл № ГВС1"/>
      <sheetName val="Прил 10.1Топливо"/>
      <sheetName val="Прил 10.2 Топл.цена 1 квартал"/>
      <sheetName val="Прил 10.3 Свод баланс 1 квартал"/>
      <sheetName val="Прил 10.5 Уголь 1 квартал"/>
      <sheetName val="Прил 10.6 Уголь 1 квартал"/>
      <sheetName val="Анкета"/>
      <sheetName val="име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01"/>
      <sheetName val="ЭП03"/>
      <sheetName val="ЭП14"/>
      <sheetName val="ЭП02-1кв"/>
      <sheetName val="ЭП02-янв"/>
      <sheetName val="ЭП02-фев"/>
      <sheetName val="ЭП02-мар"/>
      <sheetName val="ЭП02-2кв"/>
      <sheetName val="ЭП02-3кв"/>
      <sheetName val="ЭП02-4кв"/>
      <sheetName val="ЭП02-год"/>
      <sheetName val="ЭП04-1кв"/>
      <sheetName val="ЭП04-янв"/>
      <sheetName val="ЭП04-фев"/>
      <sheetName val="ЭП04-мар"/>
      <sheetName val="ЭП04-2кв"/>
      <sheetName val="ЭП04-3кв"/>
      <sheetName val="ЭП04-4кв"/>
      <sheetName val="ЭП04-год"/>
      <sheetName val="амортизация"/>
      <sheetName val="услуги РКС"/>
      <sheetName val="Капит.вложения"/>
      <sheetName val="Кап.вл."/>
      <sheetName val="Целевая программа"/>
      <sheetName val="ЭП11"/>
      <sheetName val="ЭТО"/>
      <sheetName val="Арендная плата"/>
      <sheetName val="Разница в тарифах"/>
      <sheetName val="Покупка_электро"/>
      <sheetName val="Покупка_тепло"/>
      <sheetName val="Покупка_вода"/>
      <sheetName val="Покупка_ХОВ"/>
      <sheetName val="ЭП05-1кв"/>
      <sheetName val="ЭП05-янв"/>
      <sheetName val="ЭП05-фев"/>
      <sheetName val="ЭП05-мар"/>
      <sheetName val="ЭП05-2кв"/>
      <sheetName val="ЭП05-3кв"/>
      <sheetName val="ЭП05-4кв"/>
      <sheetName val="ЭП05-год"/>
      <sheetName val="ЭП06-1кв"/>
      <sheetName val="ЭП06-янв"/>
      <sheetName val="ЭП06-фев"/>
      <sheetName val="ЭП06-мар"/>
      <sheetName val="ЭП06-2кв"/>
      <sheetName val="ЭП06-3кв"/>
      <sheetName val="ЭП06-4кв"/>
      <sheetName val="ЭП06-год"/>
      <sheetName val="ЭП07"/>
      <sheetName val="ЭП09"/>
      <sheetName val="ЭП10"/>
      <sheetName val="ЭП08-1кв"/>
      <sheetName val="ЭП08-янв"/>
      <sheetName val="ЭП08-фев"/>
      <sheetName val="ЭП08-мар"/>
      <sheetName val="ЭП08-2кв"/>
      <sheetName val="ЭП08-3кв"/>
      <sheetName val="ЭП08-4кв"/>
      <sheetName val="ЭП08-год"/>
      <sheetName val="ЭП09-1кв"/>
      <sheetName val="ЭП09-янв"/>
      <sheetName val="ЭП09-фев"/>
      <sheetName val="ЭП09-мар"/>
      <sheetName val="ЭП09-2кв"/>
      <sheetName val="ЭП09-3кв"/>
      <sheetName val="ЭП09-4кв"/>
      <sheetName val="ЭП09-год"/>
      <sheetName val="Распределение АХР_СБЫТ"/>
      <sheetName val="Распределение АХР_АУП"/>
      <sheetName val="Распределение ОПР"/>
      <sheetName val="ФОТ"/>
      <sheetName val="ЭП 12_подробно"/>
      <sheetName val="ЭП12"/>
      <sheetName val="ЭП13"/>
      <sheetName val="ФЗП План"/>
      <sheetName val="БП"/>
      <sheetName val="БПК"/>
      <sheetName val="ФП-01"/>
      <sheetName val="ФП-01в"/>
      <sheetName val="ФП-01т"/>
      <sheetName val="ФП-01э"/>
      <sheetName val="ФП-01 свод"/>
      <sheetName val="ФП-02-янв"/>
      <sheetName val="ФП-03"/>
      <sheetName val="ФП-03-1кв"/>
      <sheetName val="ФП-04"/>
      <sheetName val="ФП-04-1кв"/>
      <sheetName val="ФП-06-1кв"/>
      <sheetName val="ФП-06-янв"/>
      <sheetName val="ФП-06-фев"/>
      <sheetName val="ФП-06-мар"/>
      <sheetName val="ФП-06-2кв"/>
      <sheetName val="ФП-06-3кв"/>
      <sheetName val="ФП-06-4кв"/>
      <sheetName val="ФП-06-год"/>
      <sheetName val="имена"/>
      <sheetName val="Копия БДР БДДС ПБ 2006(31-01v5)"/>
      <sheetName val="Отопление"/>
      <sheetName val="Восход стоки"/>
    </sheetNames>
    <definedNames>
      <definedName name="End_Bal" sheetId="101"/>
      <definedName name="Full_Print" sheetId="101"/>
      <definedName name="Interest_Rate" sheetId="101"/>
      <definedName name="Last_Row" sheetId="101"/>
      <definedName name="Last_Row_23" sheetId="101"/>
      <definedName name="Loan_Amount" sheetId="101"/>
      <definedName name="Loan_Start" sheetId="101"/>
      <definedName name="Loan_Years" sheetId="10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титул БД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Анкета"/>
      <sheetName val="титул БДР"/>
      <sheetName val="Дебиторка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Холодная вода"/>
      <sheetName val="Анкета и Приложения 2008 г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86"/>
  <sheetViews>
    <sheetView topLeftCell="A61" workbookViewId="0">
      <selection activeCell="N80" sqref="N80"/>
    </sheetView>
  </sheetViews>
  <sheetFormatPr defaultRowHeight="15"/>
  <cols>
    <col min="1" max="1" width="35.42578125" style="8" customWidth="1"/>
    <col min="2" max="2" width="18" style="8" customWidth="1"/>
    <col min="3" max="3" width="15.7109375" style="8" customWidth="1"/>
    <col min="4" max="4" width="14" style="8" customWidth="1"/>
    <col min="5" max="5" width="19.28515625" style="8" customWidth="1"/>
    <col min="6" max="6" width="18.42578125" style="8" customWidth="1"/>
    <col min="7" max="7" width="17.28515625" style="8" customWidth="1"/>
    <col min="8" max="9" width="9.140625" style="8"/>
    <col min="10" max="10" width="33.7109375" style="8" hidden="1" customWidth="1"/>
    <col min="14" max="14" width="48.7109375" style="5" customWidth="1"/>
  </cols>
  <sheetData>
    <row r="1" spans="14:14" ht="15.75" hidden="1" customHeight="1">
      <c r="N1" s="24"/>
    </row>
    <row r="2" spans="14:14" hidden="1">
      <c r="N2" s="25"/>
    </row>
    <row r="3" spans="14:14" ht="32.25" hidden="1" customHeight="1">
      <c r="N3" s="25"/>
    </row>
    <row r="4" spans="14:14" hidden="1">
      <c r="N4" s="25"/>
    </row>
    <row r="5" spans="14:14" ht="30.75" hidden="1" customHeight="1">
      <c r="N5" s="25"/>
    </row>
    <row r="6" spans="14:14" hidden="1">
      <c r="N6" s="25"/>
    </row>
    <row r="7" spans="14:14" ht="15" hidden="1" customHeight="1">
      <c r="N7" s="1" t="s">
        <v>17</v>
      </c>
    </row>
    <row r="8" spans="14:14" hidden="1">
      <c r="N8" s="2" t="s">
        <v>18</v>
      </c>
    </row>
    <row r="9" spans="14:14" hidden="1">
      <c r="N9" s="1" t="s">
        <v>12</v>
      </c>
    </row>
    <row r="10" spans="14:14" hidden="1">
      <c r="N10" s="1" t="s">
        <v>19</v>
      </c>
    </row>
    <row r="11" spans="14:14" hidden="1">
      <c r="N11" s="3" t="s">
        <v>20</v>
      </c>
    </row>
    <row r="12" spans="14:14" hidden="1">
      <c r="N12" s="3" t="s">
        <v>21</v>
      </c>
    </row>
    <row r="13" spans="14:14" hidden="1">
      <c r="N13" s="3" t="s">
        <v>22</v>
      </c>
    </row>
    <row r="14" spans="14:14" hidden="1">
      <c r="N14" s="3" t="s">
        <v>23</v>
      </c>
    </row>
    <row r="15" spans="14:14" hidden="1">
      <c r="N15" s="3" t="s">
        <v>24</v>
      </c>
    </row>
    <row r="16" spans="14:14" hidden="1">
      <c r="N16" s="3" t="s">
        <v>25</v>
      </c>
    </row>
    <row r="17" spans="14:14" hidden="1">
      <c r="N17" s="3" t="s">
        <v>26</v>
      </c>
    </row>
    <row r="18" spans="14:14" hidden="1">
      <c r="N18" s="3" t="s">
        <v>27</v>
      </c>
    </row>
    <row r="19" spans="14:14" hidden="1">
      <c r="N19" s="3" t="s">
        <v>28</v>
      </c>
    </row>
    <row r="20" spans="14:14" hidden="1">
      <c r="N20" s="3" t="s">
        <v>29</v>
      </c>
    </row>
    <row r="21" spans="14:14" ht="22.5" hidden="1">
      <c r="N21" s="3" t="s">
        <v>30</v>
      </c>
    </row>
    <row r="22" spans="14:14" ht="22.5" hidden="1">
      <c r="N22" s="3" t="s">
        <v>31</v>
      </c>
    </row>
    <row r="23" spans="14:14" hidden="1">
      <c r="N23" s="3" t="s">
        <v>32</v>
      </c>
    </row>
    <row r="24" spans="14:14" hidden="1">
      <c r="N24" s="3" t="s">
        <v>33</v>
      </c>
    </row>
    <row r="25" spans="14:14" hidden="1">
      <c r="N25" s="1" t="s">
        <v>34</v>
      </c>
    </row>
    <row r="26" spans="14:14" hidden="1">
      <c r="N26" s="3" t="s">
        <v>35</v>
      </c>
    </row>
    <row r="27" spans="14:14" hidden="1">
      <c r="N27" s="3" t="s">
        <v>36</v>
      </c>
    </row>
    <row r="28" spans="14:14" hidden="1">
      <c r="N28" s="3" t="s">
        <v>37</v>
      </c>
    </row>
    <row r="29" spans="14:14" hidden="1">
      <c r="N29" s="3" t="s">
        <v>38</v>
      </c>
    </row>
    <row r="30" spans="14:14" hidden="1">
      <c r="N30" s="3" t="s">
        <v>39</v>
      </c>
    </row>
    <row r="31" spans="14:14" hidden="1">
      <c r="N31" s="3" t="s">
        <v>40</v>
      </c>
    </row>
    <row r="32" spans="14:14" hidden="1">
      <c r="N32" s="3" t="s">
        <v>41</v>
      </c>
    </row>
    <row r="33" spans="14:14" hidden="1">
      <c r="N33" s="3" t="s">
        <v>42</v>
      </c>
    </row>
    <row r="34" spans="14:14" hidden="1">
      <c r="N34" s="3" t="s">
        <v>43</v>
      </c>
    </row>
    <row r="35" spans="14:14" hidden="1">
      <c r="N35" s="3" t="s">
        <v>44</v>
      </c>
    </row>
    <row r="36" spans="14:14" hidden="1">
      <c r="N36" s="3" t="s">
        <v>45</v>
      </c>
    </row>
    <row r="37" spans="14:14" hidden="1">
      <c r="N37" s="3" t="s">
        <v>46</v>
      </c>
    </row>
    <row r="38" spans="14:14" hidden="1">
      <c r="N38" s="3" t="s">
        <v>47</v>
      </c>
    </row>
    <row r="39" spans="14:14" hidden="1">
      <c r="N39" s="3" t="s">
        <v>48</v>
      </c>
    </row>
    <row r="40" spans="14:14" hidden="1">
      <c r="N40" s="3" t="s">
        <v>49</v>
      </c>
    </row>
    <row r="41" spans="14:14" hidden="1">
      <c r="N41" s="3" t="s">
        <v>50</v>
      </c>
    </row>
    <row r="42" spans="14:14" hidden="1">
      <c r="N42" s="3" t="s">
        <v>51</v>
      </c>
    </row>
    <row r="43" spans="14:14" hidden="1">
      <c r="N43" s="3" t="s">
        <v>52</v>
      </c>
    </row>
    <row r="44" spans="14:14" hidden="1">
      <c r="N44" s="3" t="s">
        <v>53</v>
      </c>
    </row>
    <row r="45" spans="14:14" hidden="1">
      <c r="N45" s="3" t="s">
        <v>54</v>
      </c>
    </row>
    <row r="46" spans="14:14" hidden="1">
      <c r="N46" s="3" t="s">
        <v>55</v>
      </c>
    </row>
    <row r="47" spans="14:14" hidden="1">
      <c r="N47" s="3" t="s">
        <v>56</v>
      </c>
    </row>
    <row r="48" spans="14:14" hidden="1">
      <c r="N48" s="4" t="s">
        <v>57</v>
      </c>
    </row>
    <row r="50" spans="1:10" hidden="1"/>
    <row r="51" spans="1:10" hidden="1"/>
    <row r="52" spans="1:10" hidden="1"/>
    <row r="53" spans="1:10" hidden="1"/>
    <row r="54" spans="1:10" hidden="1"/>
    <row r="55" spans="1:10" ht="47.25">
      <c r="A55" s="6" t="s">
        <v>97</v>
      </c>
      <c r="B55" s="6"/>
      <c r="C55" s="6"/>
      <c r="D55" s="6"/>
      <c r="E55" s="6"/>
      <c r="F55" s="6"/>
      <c r="G55" s="6"/>
      <c r="H55" s="6"/>
      <c r="I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</row>
    <row r="57" spans="1:10" ht="22.5">
      <c r="A57" s="9" t="s">
        <v>0</v>
      </c>
      <c r="B57" s="27" t="s">
        <v>1</v>
      </c>
      <c r="C57" s="9"/>
      <c r="D57" s="9"/>
      <c r="E57" s="9"/>
      <c r="F57" s="9"/>
      <c r="G57" s="9"/>
      <c r="H57" s="9"/>
      <c r="I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</row>
    <row r="59" spans="1:10" ht="22.5">
      <c r="A59" s="9" t="s">
        <v>2</v>
      </c>
      <c r="B59" s="9" t="s">
        <v>3</v>
      </c>
      <c r="C59" s="9"/>
      <c r="D59" s="9"/>
      <c r="E59" s="9"/>
      <c r="F59" s="9"/>
      <c r="G59" s="9"/>
      <c r="H59" s="9"/>
      <c r="I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</row>
    <row r="61" spans="1:10">
      <c r="A61" s="10" t="s">
        <v>4</v>
      </c>
      <c r="B61" s="10"/>
      <c r="C61" s="11" t="s">
        <v>5</v>
      </c>
      <c r="D61" s="11"/>
      <c r="E61" s="11" t="s">
        <v>6</v>
      </c>
      <c r="F61" s="11"/>
      <c r="G61" s="11" t="s">
        <v>7</v>
      </c>
      <c r="H61" s="11"/>
      <c r="I61" s="11"/>
      <c r="J61" s="52"/>
    </row>
    <row r="62" spans="1:10">
      <c r="A62" s="10" t="s">
        <v>8</v>
      </c>
      <c r="B62" s="10"/>
      <c r="C62" s="11" t="s">
        <v>9</v>
      </c>
      <c r="D62" s="11" t="s">
        <v>10</v>
      </c>
      <c r="E62" s="11" t="s">
        <v>9</v>
      </c>
      <c r="F62" s="11" t="s">
        <v>10</v>
      </c>
      <c r="G62" s="11" t="s">
        <v>9</v>
      </c>
      <c r="H62" s="11" t="s">
        <v>10</v>
      </c>
      <c r="I62" s="11"/>
      <c r="J62" s="53"/>
    </row>
    <row r="63" spans="1:10">
      <c r="A63" s="10" t="s">
        <v>11</v>
      </c>
      <c r="B63" s="10"/>
      <c r="C63" s="11"/>
      <c r="D63" s="11"/>
      <c r="E63" s="11"/>
      <c r="F63" s="11"/>
      <c r="G63" s="11"/>
      <c r="H63" s="11"/>
      <c r="I63" s="11"/>
      <c r="J63" s="53"/>
    </row>
    <row r="64" spans="1:10">
      <c r="A64" s="12">
        <v>90</v>
      </c>
      <c r="B64" s="12"/>
      <c r="C64" s="13"/>
      <c r="D64" s="13"/>
      <c r="E64" s="14"/>
      <c r="F64" s="14"/>
      <c r="G64" s="13"/>
      <c r="H64" s="13"/>
      <c r="I64" s="13"/>
      <c r="J64" s="53"/>
    </row>
    <row r="65" spans="1:10">
      <c r="A65" s="15" t="s">
        <v>99</v>
      </c>
      <c r="B65" s="15"/>
      <c r="C65" s="16"/>
      <c r="D65" s="16"/>
      <c r="E65" s="17">
        <f>SUM(E66:E77)</f>
        <v>0</v>
      </c>
      <c r="F65" s="17">
        <f>SUM(F66:F77)</f>
        <v>0</v>
      </c>
      <c r="G65" s="16"/>
      <c r="H65" s="16"/>
      <c r="I65" s="16"/>
      <c r="J65" s="54"/>
    </row>
    <row r="66" spans="1:10">
      <c r="A66" s="18" t="s">
        <v>100</v>
      </c>
      <c r="B66" s="18"/>
      <c r="C66" s="19"/>
      <c r="D66" s="19"/>
      <c r="E66" s="20"/>
      <c r="F66" s="20"/>
      <c r="G66" s="19"/>
      <c r="H66" s="19"/>
      <c r="I66" s="19"/>
      <c r="J66" s="19"/>
    </row>
    <row r="67" spans="1:10">
      <c r="A67" s="18" t="s">
        <v>101</v>
      </c>
      <c r="B67" s="18"/>
      <c r="C67" s="19"/>
      <c r="D67" s="19"/>
      <c r="E67" s="20"/>
      <c r="F67" s="20"/>
      <c r="G67" s="19"/>
      <c r="H67" s="19"/>
      <c r="I67" s="19"/>
      <c r="J67" s="19"/>
    </row>
    <row r="68" spans="1:10">
      <c r="A68" s="18" t="s">
        <v>102</v>
      </c>
      <c r="B68" s="18"/>
      <c r="C68" s="19"/>
      <c r="D68" s="19"/>
      <c r="E68" s="20"/>
      <c r="F68" s="20"/>
      <c r="G68" s="19"/>
      <c r="H68" s="19"/>
      <c r="I68" s="19"/>
      <c r="J68" s="19"/>
    </row>
    <row r="69" spans="1:10">
      <c r="A69" s="18" t="s">
        <v>103</v>
      </c>
      <c r="B69" s="18"/>
      <c r="C69" s="19"/>
      <c r="D69" s="19"/>
      <c r="E69" s="20"/>
      <c r="F69" s="20"/>
      <c r="G69" s="19"/>
      <c r="H69" s="19"/>
      <c r="I69" s="19"/>
      <c r="J69" s="19"/>
    </row>
    <row r="70" spans="1:10" ht="26.25" customHeight="1">
      <c r="A70" s="18" t="s">
        <v>104</v>
      </c>
      <c r="B70" s="18"/>
      <c r="C70" s="19"/>
      <c r="D70" s="19"/>
      <c r="E70" s="20"/>
      <c r="F70" s="20"/>
      <c r="G70" s="19"/>
      <c r="H70" s="19"/>
      <c r="I70" s="19"/>
      <c r="J70" s="19"/>
    </row>
    <row r="71" spans="1:10" ht="26.25" customHeight="1">
      <c r="A71" s="18" t="s">
        <v>105</v>
      </c>
      <c r="B71" s="18"/>
      <c r="C71" s="19"/>
      <c r="D71" s="19"/>
      <c r="E71" s="20"/>
      <c r="F71" s="20"/>
      <c r="G71" s="19"/>
      <c r="H71" s="19"/>
      <c r="I71" s="19"/>
      <c r="J71" s="19"/>
    </row>
    <row r="72" spans="1:10" ht="26.25" customHeight="1">
      <c r="A72" s="18" t="s">
        <v>106</v>
      </c>
      <c r="B72" s="18"/>
      <c r="C72" s="19"/>
      <c r="D72" s="19"/>
      <c r="E72" s="20"/>
      <c r="F72" s="20"/>
      <c r="G72" s="19"/>
      <c r="H72" s="19"/>
      <c r="I72" s="19"/>
      <c r="J72" s="19"/>
    </row>
    <row r="73" spans="1:10" ht="26.25" customHeight="1">
      <c r="A73" s="18" t="s">
        <v>107</v>
      </c>
      <c r="B73" s="18"/>
      <c r="C73" s="19"/>
      <c r="D73" s="19"/>
      <c r="E73" s="20"/>
      <c r="F73" s="20"/>
      <c r="G73" s="19"/>
      <c r="H73" s="19"/>
      <c r="I73" s="19"/>
      <c r="J73" s="19"/>
    </row>
    <row r="74" spans="1:10" ht="26.25" customHeight="1">
      <c r="A74" s="18" t="s">
        <v>108</v>
      </c>
      <c r="B74" s="18"/>
      <c r="C74" s="19"/>
      <c r="D74" s="19"/>
      <c r="E74" s="20"/>
      <c r="F74" s="20"/>
      <c r="G74" s="19"/>
      <c r="H74" s="19"/>
      <c r="I74" s="19"/>
      <c r="J74" s="19"/>
    </row>
    <row r="75" spans="1:10" ht="26.25" customHeight="1">
      <c r="A75" s="18" t="s">
        <v>109</v>
      </c>
      <c r="B75" s="18"/>
      <c r="C75" s="19"/>
      <c r="D75" s="19"/>
      <c r="E75" s="20"/>
      <c r="F75" s="20"/>
      <c r="G75" s="19"/>
      <c r="H75" s="19"/>
      <c r="I75" s="19"/>
      <c r="J75" s="19"/>
    </row>
    <row r="76" spans="1:10" ht="26.25" customHeight="1">
      <c r="A76" s="18" t="s">
        <v>111</v>
      </c>
      <c r="B76" s="18"/>
      <c r="C76" s="19"/>
      <c r="D76" s="19"/>
      <c r="E76" s="20"/>
      <c r="F76" s="20"/>
      <c r="G76" s="19"/>
      <c r="H76" s="19"/>
      <c r="I76" s="19"/>
      <c r="J76" s="19"/>
    </row>
    <row r="77" spans="1:10" ht="26.25" customHeight="1">
      <c r="A77" s="18" t="s">
        <v>110</v>
      </c>
      <c r="B77" s="18"/>
      <c r="C77" s="19"/>
      <c r="D77" s="19"/>
      <c r="E77" s="20"/>
      <c r="F77" s="20"/>
      <c r="G77" s="19"/>
      <c r="H77" s="19"/>
      <c r="I77" s="19"/>
      <c r="J77" s="19"/>
    </row>
    <row r="78" spans="1:10" ht="30.75" customHeight="1">
      <c r="A78" s="18" t="s">
        <v>98</v>
      </c>
      <c r="B78" s="18"/>
      <c r="C78" s="19"/>
      <c r="D78" s="19"/>
      <c r="E78" s="20"/>
      <c r="F78" s="20"/>
      <c r="G78" s="19"/>
      <c r="H78" s="19"/>
      <c r="I78" s="19"/>
      <c r="J78" s="19"/>
    </row>
    <row r="79" spans="1:10" ht="30.75" customHeight="1">
      <c r="A79" s="26"/>
      <c r="B79" s="18"/>
      <c r="C79" s="19"/>
      <c r="D79" s="19"/>
      <c r="E79" s="20"/>
      <c r="F79" s="20"/>
      <c r="G79" s="19"/>
      <c r="H79" s="19"/>
      <c r="I79" s="19"/>
      <c r="J79" s="19"/>
    </row>
    <row r="80" spans="1:10" ht="30.75" customHeight="1">
      <c r="A80" s="26"/>
      <c r="B80" s="18"/>
      <c r="C80" s="19"/>
      <c r="D80" s="19"/>
      <c r="E80" s="20"/>
      <c r="F80" s="20"/>
      <c r="G80" s="19"/>
      <c r="H80" s="19"/>
      <c r="I80" s="19"/>
      <c r="J80" s="19"/>
    </row>
    <row r="81" spans="1:10" ht="30.75" customHeight="1">
      <c r="A81" s="26" t="s">
        <v>14</v>
      </c>
      <c r="B81" s="18"/>
      <c r="C81" s="19"/>
      <c r="D81" s="19"/>
      <c r="E81" s="20"/>
      <c r="F81" s="20"/>
      <c r="G81" s="19"/>
      <c r="H81" s="19"/>
      <c r="I81" s="19"/>
      <c r="J81" s="19"/>
    </row>
    <row r="82" spans="1:10">
      <c r="A82" s="18" t="s">
        <v>14</v>
      </c>
      <c r="B82" s="18"/>
      <c r="C82" s="19"/>
      <c r="D82" s="19"/>
      <c r="E82" s="20"/>
      <c r="F82" s="20"/>
      <c r="G82" s="19"/>
      <c r="H82" s="19"/>
      <c r="I82" s="19"/>
      <c r="J82" s="19"/>
    </row>
    <row r="83" spans="1:10">
      <c r="A83" s="18" t="s">
        <v>15</v>
      </c>
      <c r="B83" s="18"/>
      <c r="C83" s="19"/>
      <c r="D83" s="19"/>
      <c r="E83" s="20"/>
      <c r="F83" s="20"/>
      <c r="G83" s="19"/>
      <c r="H83" s="19"/>
      <c r="I83" s="19"/>
      <c r="J83" s="19"/>
    </row>
    <row r="84" spans="1:10">
      <c r="A84" s="21" t="s">
        <v>13</v>
      </c>
      <c r="B84" s="21"/>
      <c r="C84" s="22"/>
      <c r="D84" s="22"/>
      <c r="E84" s="23">
        <f>SUM(E66:E83)</f>
        <v>0</v>
      </c>
      <c r="F84" s="23">
        <f>SUM(F66:F83)</f>
        <v>0</v>
      </c>
      <c r="G84" s="22"/>
      <c r="H84" s="22"/>
      <c r="I84" s="22"/>
      <c r="J84" s="22"/>
    </row>
    <row r="86" spans="1:10">
      <c r="A86" s="8" t="s">
        <v>137</v>
      </c>
    </row>
  </sheetData>
  <sheetProtection password="C71F" sheet="1" objects="1" scenarios="1" formatCells="0" formatColumns="0" formatRows="0" insertRows="0" deleteRows="0"/>
  <mergeCells count="1">
    <mergeCell ref="J61:J65"/>
  </mergeCells>
  <dataValidations count="1">
    <dataValidation type="list" allowBlank="1" showInputMessage="1" showErrorMessage="1" sqref="J66:J83">
      <formula1>$N$7:$N$48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192"/>
  <sheetViews>
    <sheetView tabSelected="1" view="pageBreakPreview" topLeftCell="E1" zoomScale="87" zoomScaleNormal="100" zoomScaleSheetLayoutView="87" workbookViewId="0">
      <selection activeCell="O19" sqref="O19"/>
    </sheetView>
  </sheetViews>
  <sheetFormatPr defaultRowHeight="12.75"/>
  <cols>
    <col min="1" max="2" width="10.28515625" style="36" customWidth="1"/>
    <col min="3" max="3" width="13.28515625" style="36" customWidth="1"/>
    <col min="4" max="4" width="16" style="36" customWidth="1"/>
    <col min="5" max="5" width="9.7109375" style="36" customWidth="1"/>
    <col min="6" max="6" width="12.140625" style="36" customWidth="1"/>
    <col min="7" max="7" width="13.28515625" style="36" customWidth="1"/>
    <col min="8" max="8" width="16.85546875" style="36" customWidth="1"/>
    <col min="9" max="9" width="13" style="36" customWidth="1"/>
    <col min="10" max="10" width="18.42578125" style="36" customWidth="1"/>
    <col min="11" max="12" width="16.42578125" style="36" customWidth="1"/>
    <col min="13" max="13" width="13" style="36" customWidth="1"/>
    <col min="14" max="14" width="19" style="36" customWidth="1"/>
    <col min="15" max="15" width="14.5703125" style="36" customWidth="1"/>
    <col min="16" max="16" width="13.7109375" style="36" customWidth="1"/>
    <col min="17" max="17" width="15.5703125" style="36" customWidth="1"/>
    <col min="18" max="18" width="14.85546875" style="36" customWidth="1"/>
    <col min="19" max="19" width="17.28515625" style="36" customWidth="1"/>
    <col min="20" max="21" width="15.42578125" style="36" customWidth="1"/>
    <col min="22" max="23" width="12.85546875" style="36" customWidth="1"/>
    <col min="24" max="24" width="18" style="36" customWidth="1"/>
    <col min="25" max="25" width="9.140625" style="36"/>
    <col min="26" max="26" width="15" style="36" customWidth="1"/>
    <col min="27" max="27" width="12.85546875" style="36" bestFit="1" customWidth="1"/>
    <col min="28" max="249" width="9.140625" style="36"/>
    <col min="250" max="250" width="10.28515625" style="36" customWidth="1"/>
    <col min="251" max="251" width="10.85546875" style="36" customWidth="1"/>
    <col min="252" max="252" width="12.42578125" style="36" customWidth="1"/>
    <col min="253" max="254" width="12.140625" style="36" customWidth="1"/>
    <col min="255" max="255" width="13.28515625" style="36" customWidth="1"/>
    <col min="256" max="256" width="9.7109375" style="36" customWidth="1"/>
    <col min="257" max="257" width="12.140625" style="36" customWidth="1"/>
    <col min="258" max="258" width="9.7109375" style="36" customWidth="1"/>
    <col min="259" max="259" width="12.140625" style="36" customWidth="1"/>
    <col min="260" max="260" width="10.42578125" style="36" customWidth="1"/>
    <col min="261" max="262" width="12.140625" style="36" customWidth="1"/>
    <col min="263" max="263" width="14.85546875" style="36" customWidth="1"/>
    <col min="264" max="264" width="12.140625" style="36" bestFit="1" customWidth="1"/>
    <col min="265" max="265" width="10.140625" style="36" bestFit="1" customWidth="1"/>
    <col min="266" max="505" width="9.140625" style="36"/>
    <col min="506" max="506" width="10.28515625" style="36" customWidth="1"/>
    <col min="507" max="507" width="10.85546875" style="36" customWidth="1"/>
    <col min="508" max="508" width="12.42578125" style="36" customWidth="1"/>
    <col min="509" max="510" width="12.140625" style="36" customWidth="1"/>
    <col min="511" max="511" width="13.28515625" style="36" customWidth="1"/>
    <col min="512" max="512" width="9.7109375" style="36" customWidth="1"/>
    <col min="513" max="513" width="12.140625" style="36" customWidth="1"/>
    <col min="514" max="514" width="9.7109375" style="36" customWidth="1"/>
    <col min="515" max="515" width="12.140625" style="36" customWidth="1"/>
    <col min="516" max="516" width="10.42578125" style="36" customWidth="1"/>
    <col min="517" max="518" width="12.140625" style="36" customWidth="1"/>
    <col min="519" max="519" width="14.85546875" style="36" customWidth="1"/>
    <col min="520" max="520" width="12.140625" style="36" bestFit="1" customWidth="1"/>
    <col min="521" max="521" width="10.140625" style="36" bestFit="1" customWidth="1"/>
    <col min="522" max="761" width="9.140625" style="36"/>
    <col min="762" max="762" width="10.28515625" style="36" customWidth="1"/>
    <col min="763" max="763" width="10.85546875" style="36" customWidth="1"/>
    <col min="764" max="764" width="12.42578125" style="36" customWidth="1"/>
    <col min="765" max="766" width="12.140625" style="36" customWidth="1"/>
    <col min="767" max="767" width="13.28515625" style="36" customWidth="1"/>
    <col min="768" max="768" width="9.7109375" style="36" customWidth="1"/>
    <col min="769" max="769" width="12.140625" style="36" customWidth="1"/>
    <col min="770" max="770" width="9.7109375" style="36" customWidth="1"/>
    <col min="771" max="771" width="12.140625" style="36" customWidth="1"/>
    <col min="772" max="772" width="10.42578125" style="36" customWidth="1"/>
    <col min="773" max="774" width="12.140625" style="36" customWidth="1"/>
    <col min="775" max="775" width="14.85546875" style="36" customWidth="1"/>
    <col min="776" max="776" width="12.140625" style="36" bestFit="1" customWidth="1"/>
    <col min="777" max="777" width="10.140625" style="36" bestFit="1" customWidth="1"/>
    <col min="778" max="1017" width="9.140625" style="36"/>
    <col min="1018" max="1018" width="10.28515625" style="36" customWidth="1"/>
    <col min="1019" max="1019" width="10.85546875" style="36" customWidth="1"/>
    <col min="1020" max="1020" width="12.42578125" style="36" customWidth="1"/>
    <col min="1021" max="1022" width="12.140625" style="36" customWidth="1"/>
    <col min="1023" max="1023" width="13.28515625" style="36" customWidth="1"/>
    <col min="1024" max="1024" width="9.7109375" style="36" customWidth="1"/>
    <col min="1025" max="1025" width="12.140625" style="36" customWidth="1"/>
    <col min="1026" max="1026" width="9.7109375" style="36" customWidth="1"/>
    <col min="1027" max="1027" width="12.140625" style="36" customWidth="1"/>
    <col min="1028" max="1028" width="10.42578125" style="36" customWidth="1"/>
    <col min="1029" max="1030" width="12.140625" style="36" customWidth="1"/>
    <col min="1031" max="1031" width="14.85546875" style="36" customWidth="1"/>
    <col min="1032" max="1032" width="12.140625" style="36" bestFit="1" customWidth="1"/>
    <col min="1033" max="1033" width="10.140625" style="36" bestFit="1" customWidth="1"/>
    <col min="1034" max="1273" width="9.140625" style="36"/>
    <col min="1274" max="1274" width="10.28515625" style="36" customWidth="1"/>
    <col min="1275" max="1275" width="10.85546875" style="36" customWidth="1"/>
    <col min="1276" max="1276" width="12.42578125" style="36" customWidth="1"/>
    <col min="1277" max="1278" width="12.140625" style="36" customWidth="1"/>
    <col min="1279" max="1279" width="13.28515625" style="36" customWidth="1"/>
    <col min="1280" max="1280" width="9.7109375" style="36" customWidth="1"/>
    <col min="1281" max="1281" width="12.140625" style="36" customWidth="1"/>
    <col min="1282" max="1282" width="9.7109375" style="36" customWidth="1"/>
    <col min="1283" max="1283" width="12.140625" style="36" customWidth="1"/>
    <col min="1284" max="1284" width="10.42578125" style="36" customWidth="1"/>
    <col min="1285" max="1286" width="12.140625" style="36" customWidth="1"/>
    <col min="1287" max="1287" width="14.85546875" style="36" customWidth="1"/>
    <col min="1288" max="1288" width="12.140625" style="36" bestFit="1" customWidth="1"/>
    <col min="1289" max="1289" width="10.140625" style="36" bestFit="1" customWidth="1"/>
    <col min="1290" max="1529" width="9.140625" style="36"/>
    <col min="1530" max="1530" width="10.28515625" style="36" customWidth="1"/>
    <col min="1531" max="1531" width="10.85546875" style="36" customWidth="1"/>
    <col min="1532" max="1532" width="12.42578125" style="36" customWidth="1"/>
    <col min="1533" max="1534" width="12.140625" style="36" customWidth="1"/>
    <col min="1535" max="1535" width="13.28515625" style="36" customWidth="1"/>
    <col min="1536" max="1536" width="9.7109375" style="36" customWidth="1"/>
    <col min="1537" max="1537" width="12.140625" style="36" customWidth="1"/>
    <col min="1538" max="1538" width="9.7109375" style="36" customWidth="1"/>
    <col min="1539" max="1539" width="12.140625" style="36" customWidth="1"/>
    <col min="1540" max="1540" width="10.42578125" style="36" customWidth="1"/>
    <col min="1541" max="1542" width="12.140625" style="36" customWidth="1"/>
    <col min="1543" max="1543" width="14.85546875" style="36" customWidth="1"/>
    <col min="1544" max="1544" width="12.140625" style="36" bestFit="1" customWidth="1"/>
    <col min="1545" max="1545" width="10.140625" style="36" bestFit="1" customWidth="1"/>
    <col min="1546" max="1785" width="9.140625" style="36"/>
    <col min="1786" max="1786" width="10.28515625" style="36" customWidth="1"/>
    <col min="1787" max="1787" width="10.85546875" style="36" customWidth="1"/>
    <col min="1788" max="1788" width="12.42578125" style="36" customWidth="1"/>
    <col min="1789" max="1790" width="12.140625" style="36" customWidth="1"/>
    <col min="1791" max="1791" width="13.28515625" style="36" customWidth="1"/>
    <col min="1792" max="1792" width="9.7109375" style="36" customWidth="1"/>
    <col min="1793" max="1793" width="12.140625" style="36" customWidth="1"/>
    <col min="1794" max="1794" width="9.7109375" style="36" customWidth="1"/>
    <col min="1795" max="1795" width="12.140625" style="36" customWidth="1"/>
    <col min="1796" max="1796" width="10.42578125" style="36" customWidth="1"/>
    <col min="1797" max="1798" width="12.140625" style="36" customWidth="1"/>
    <col min="1799" max="1799" width="14.85546875" style="36" customWidth="1"/>
    <col min="1800" max="1800" width="12.140625" style="36" bestFit="1" customWidth="1"/>
    <col min="1801" max="1801" width="10.140625" style="36" bestFit="1" customWidth="1"/>
    <col min="1802" max="2041" width="9.140625" style="36"/>
    <col min="2042" max="2042" width="10.28515625" style="36" customWidth="1"/>
    <col min="2043" max="2043" width="10.85546875" style="36" customWidth="1"/>
    <col min="2044" max="2044" width="12.42578125" style="36" customWidth="1"/>
    <col min="2045" max="2046" width="12.140625" style="36" customWidth="1"/>
    <col min="2047" max="2047" width="13.28515625" style="36" customWidth="1"/>
    <col min="2048" max="2048" width="9.7109375" style="36" customWidth="1"/>
    <col min="2049" max="2049" width="12.140625" style="36" customWidth="1"/>
    <col min="2050" max="2050" width="9.7109375" style="36" customWidth="1"/>
    <col min="2051" max="2051" width="12.140625" style="36" customWidth="1"/>
    <col min="2052" max="2052" width="10.42578125" style="36" customWidth="1"/>
    <col min="2053" max="2054" width="12.140625" style="36" customWidth="1"/>
    <col min="2055" max="2055" width="14.85546875" style="36" customWidth="1"/>
    <col min="2056" max="2056" width="12.140625" style="36" bestFit="1" customWidth="1"/>
    <col min="2057" max="2057" width="10.140625" style="36" bestFit="1" customWidth="1"/>
    <col min="2058" max="2297" width="9.140625" style="36"/>
    <col min="2298" max="2298" width="10.28515625" style="36" customWidth="1"/>
    <col min="2299" max="2299" width="10.85546875" style="36" customWidth="1"/>
    <col min="2300" max="2300" width="12.42578125" style="36" customWidth="1"/>
    <col min="2301" max="2302" width="12.140625" style="36" customWidth="1"/>
    <col min="2303" max="2303" width="13.28515625" style="36" customWidth="1"/>
    <col min="2304" max="2304" width="9.7109375" style="36" customWidth="1"/>
    <col min="2305" max="2305" width="12.140625" style="36" customWidth="1"/>
    <col min="2306" max="2306" width="9.7109375" style="36" customWidth="1"/>
    <col min="2307" max="2307" width="12.140625" style="36" customWidth="1"/>
    <col min="2308" max="2308" width="10.42578125" style="36" customWidth="1"/>
    <col min="2309" max="2310" width="12.140625" style="36" customWidth="1"/>
    <col min="2311" max="2311" width="14.85546875" style="36" customWidth="1"/>
    <col min="2312" max="2312" width="12.140625" style="36" bestFit="1" customWidth="1"/>
    <col min="2313" max="2313" width="10.140625" style="36" bestFit="1" customWidth="1"/>
    <col min="2314" max="2553" width="9.140625" style="36"/>
    <col min="2554" max="2554" width="10.28515625" style="36" customWidth="1"/>
    <col min="2555" max="2555" width="10.85546875" style="36" customWidth="1"/>
    <col min="2556" max="2556" width="12.42578125" style="36" customWidth="1"/>
    <col min="2557" max="2558" width="12.140625" style="36" customWidth="1"/>
    <col min="2559" max="2559" width="13.28515625" style="36" customWidth="1"/>
    <col min="2560" max="2560" width="9.7109375" style="36" customWidth="1"/>
    <col min="2561" max="2561" width="12.140625" style="36" customWidth="1"/>
    <col min="2562" max="2562" width="9.7109375" style="36" customWidth="1"/>
    <col min="2563" max="2563" width="12.140625" style="36" customWidth="1"/>
    <col min="2564" max="2564" width="10.42578125" style="36" customWidth="1"/>
    <col min="2565" max="2566" width="12.140625" style="36" customWidth="1"/>
    <col min="2567" max="2567" width="14.85546875" style="36" customWidth="1"/>
    <col min="2568" max="2568" width="12.140625" style="36" bestFit="1" customWidth="1"/>
    <col min="2569" max="2569" width="10.140625" style="36" bestFit="1" customWidth="1"/>
    <col min="2570" max="2809" width="9.140625" style="36"/>
    <col min="2810" max="2810" width="10.28515625" style="36" customWidth="1"/>
    <col min="2811" max="2811" width="10.85546875" style="36" customWidth="1"/>
    <col min="2812" max="2812" width="12.42578125" style="36" customWidth="1"/>
    <col min="2813" max="2814" width="12.140625" style="36" customWidth="1"/>
    <col min="2815" max="2815" width="13.28515625" style="36" customWidth="1"/>
    <col min="2816" max="2816" width="9.7109375" style="36" customWidth="1"/>
    <col min="2817" max="2817" width="12.140625" style="36" customWidth="1"/>
    <col min="2818" max="2818" width="9.7109375" style="36" customWidth="1"/>
    <col min="2819" max="2819" width="12.140625" style="36" customWidth="1"/>
    <col min="2820" max="2820" width="10.42578125" style="36" customWidth="1"/>
    <col min="2821" max="2822" width="12.140625" style="36" customWidth="1"/>
    <col min="2823" max="2823" width="14.85546875" style="36" customWidth="1"/>
    <col min="2824" max="2824" width="12.140625" style="36" bestFit="1" customWidth="1"/>
    <col min="2825" max="2825" width="10.140625" style="36" bestFit="1" customWidth="1"/>
    <col min="2826" max="3065" width="9.140625" style="36"/>
    <col min="3066" max="3066" width="10.28515625" style="36" customWidth="1"/>
    <col min="3067" max="3067" width="10.85546875" style="36" customWidth="1"/>
    <col min="3068" max="3068" width="12.42578125" style="36" customWidth="1"/>
    <col min="3069" max="3070" width="12.140625" style="36" customWidth="1"/>
    <col min="3071" max="3071" width="13.28515625" style="36" customWidth="1"/>
    <col min="3072" max="3072" width="9.7109375" style="36" customWidth="1"/>
    <col min="3073" max="3073" width="12.140625" style="36" customWidth="1"/>
    <col min="3074" max="3074" width="9.7109375" style="36" customWidth="1"/>
    <col min="3075" max="3075" width="12.140625" style="36" customWidth="1"/>
    <col min="3076" max="3076" width="10.42578125" style="36" customWidth="1"/>
    <col min="3077" max="3078" width="12.140625" style="36" customWidth="1"/>
    <col min="3079" max="3079" width="14.85546875" style="36" customWidth="1"/>
    <col min="3080" max="3080" width="12.140625" style="36" bestFit="1" customWidth="1"/>
    <col min="3081" max="3081" width="10.140625" style="36" bestFit="1" customWidth="1"/>
    <col min="3082" max="3321" width="9.140625" style="36"/>
    <col min="3322" max="3322" width="10.28515625" style="36" customWidth="1"/>
    <col min="3323" max="3323" width="10.85546875" style="36" customWidth="1"/>
    <col min="3324" max="3324" width="12.42578125" style="36" customWidth="1"/>
    <col min="3325" max="3326" width="12.140625" style="36" customWidth="1"/>
    <col min="3327" max="3327" width="13.28515625" style="36" customWidth="1"/>
    <col min="3328" max="3328" width="9.7109375" style="36" customWidth="1"/>
    <col min="3329" max="3329" width="12.140625" style="36" customWidth="1"/>
    <col min="3330" max="3330" width="9.7109375" style="36" customWidth="1"/>
    <col min="3331" max="3331" width="12.140625" style="36" customWidth="1"/>
    <col min="3332" max="3332" width="10.42578125" style="36" customWidth="1"/>
    <col min="3333" max="3334" width="12.140625" style="36" customWidth="1"/>
    <col min="3335" max="3335" width="14.85546875" style="36" customWidth="1"/>
    <col min="3336" max="3336" width="12.140625" style="36" bestFit="1" customWidth="1"/>
    <col min="3337" max="3337" width="10.140625" style="36" bestFit="1" customWidth="1"/>
    <col min="3338" max="3577" width="9.140625" style="36"/>
    <col min="3578" max="3578" width="10.28515625" style="36" customWidth="1"/>
    <col min="3579" max="3579" width="10.85546875" style="36" customWidth="1"/>
    <col min="3580" max="3580" width="12.42578125" style="36" customWidth="1"/>
    <col min="3581" max="3582" width="12.140625" style="36" customWidth="1"/>
    <col min="3583" max="3583" width="13.28515625" style="36" customWidth="1"/>
    <col min="3584" max="3584" width="9.7109375" style="36" customWidth="1"/>
    <col min="3585" max="3585" width="12.140625" style="36" customWidth="1"/>
    <col min="3586" max="3586" width="9.7109375" style="36" customWidth="1"/>
    <col min="3587" max="3587" width="12.140625" style="36" customWidth="1"/>
    <col min="3588" max="3588" width="10.42578125" style="36" customWidth="1"/>
    <col min="3589" max="3590" width="12.140625" style="36" customWidth="1"/>
    <col min="3591" max="3591" width="14.85546875" style="36" customWidth="1"/>
    <col min="3592" max="3592" width="12.140625" style="36" bestFit="1" customWidth="1"/>
    <col min="3593" max="3593" width="10.140625" style="36" bestFit="1" customWidth="1"/>
    <col min="3594" max="3833" width="9.140625" style="36"/>
    <col min="3834" max="3834" width="10.28515625" style="36" customWidth="1"/>
    <col min="3835" max="3835" width="10.85546875" style="36" customWidth="1"/>
    <col min="3836" max="3836" width="12.42578125" style="36" customWidth="1"/>
    <col min="3837" max="3838" width="12.140625" style="36" customWidth="1"/>
    <col min="3839" max="3839" width="13.28515625" style="36" customWidth="1"/>
    <col min="3840" max="3840" width="9.7109375" style="36" customWidth="1"/>
    <col min="3841" max="3841" width="12.140625" style="36" customWidth="1"/>
    <col min="3842" max="3842" width="9.7109375" style="36" customWidth="1"/>
    <col min="3843" max="3843" width="12.140625" style="36" customWidth="1"/>
    <col min="3844" max="3844" width="10.42578125" style="36" customWidth="1"/>
    <col min="3845" max="3846" width="12.140625" style="36" customWidth="1"/>
    <col min="3847" max="3847" width="14.85546875" style="36" customWidth="1"/>
    <col min="3848" max="3848" width="12.140625" style="36" bestFit="1" customWidth="1"/>
    <col min="3849" max="3849" width="10.140625" style="36" bestFit="1" customWidth="1"/>
    <col min="3850" max="4089" width="9.140625" style="36"/>
    <col min="4090" max="4090" width="10.28515625" style="36" customWidth="1"/>
    <col min="4091" max="4091" width="10.85546875" style="36" customWidth="1"/>
    <col min="4092" max="4092" width="12.42578125" style="36" customWidth="1"/>
    <col min="4093" max="4094" width="12.140625" style="36" customWidth="1"/>
    <col min="4095" max="4095" width="13.28515625" style="36" customWidth="1"/>
    <col min="4096" max="4096" width="9.7109375" style="36" customWidth="1"/>
    <col min="4097" max="4097" width="12.140625" style="36" customWidth="1"/>
    <col min="4098" max="4098" width="9.7109375" style="36" customWidth="1"/>
    <col min="4099" max="4099" width="12.140625" style="36" customWidth="1"/>
    <col min="4100" max="4100" width="10.42578125" style="36" customWidth="1"/>
    <col min="4101" max="4102" width="12.140625" style="36" customWidth="1"/>
    <col min="4103" max="4103" width="14.85546875" style="36" customWidth="1"/>
    <col min="4104" max="4104" width="12.140625" style="36" bestFit="1" customWidth="1"/>
    <col min="4105" max="4105" width="10.140625" style="36" bestFit="1" customWidth="1"/>
    <col min="4106" max="4345" width="9.140625" style="36"/>
    <col min="4346" max="4346" width="10.28515625" style="36" customWidth="1"/>
    <col min="4347" max="4347" width="10.85546875" style="36" customWidth="1"/>
    <col min="4348" max="4348" width="12.42578125" style="36" customWidth="1"/>
    <col min="4349" max="4350" width="12.140625" style="36" customWidth="1"/>
    <col min="4351" max="4351" width="13.28515625" style="36" customWidth="1"/>
    <col min="4352" max="4352" width="9.7109375" style="36" customWidth="1"/>
    <col min="4353" max="4353" width="12.140625" style="36" customWidth="1"/>
    <col min="4354" max="4354" width="9.7109375" style="36" customWidth="1"/>
    <col min="4355" max="4355" width="12.140625" style="36" customWidth="1"/>
    <col min="4356" max="4356" width="10.42578125" style="36" customWidth="1"/>
    <col min="4357" max="4358" width="12.140625" style="36" customWidth="1"/>
    <col min="4359" max="4359" width="14.85546875" style="36" customWidth="1"/>
    <col min="4360" max="4360" width="12.140625" style="36" bestFit="1" customWidth="1"/>
    <col min="4361" max="4361" width="10.140625" style="36" bestFit="1" customWidth="1"/>
    <col min="4362" max="4601" width="9.140625" style="36"/>
    <col min="4602" max="4602" width="10.28515625" style="36" customWidth="1"/>
    <col min="4603" max="4603" width="10.85546875" style="36" customWidth="1"/>
    <col min="4604" max="4604" width="12.42578125" style="36" customWidth="1"/>
    <col min="4605" max="4606" width="12.140625" style="36" customWidth="1"/>
    <col min="4607" max="4607" width="13.28515625" style="36" customWidth="1"/>
    <col min="4608" max="4608" width="9.7109375" style="36" customWidth="1"/>
    <col min="4609" max="4609" width="12.140625" style="36" customWidth="1"/>
    <col min="4610" max="4610" width="9.7109375" style="36" customWidth="1"/>
    <col min="4611" max="4611" width="12.140625" style="36" customWidth="1"/>
    <col min="4612" max="4612" width="10.42578125" style="36" customWidth="1"/>
    <col min="4613" max="4614" width="12.140625" style="36" customWidth="1"/>
    <col min="4615" max="4615" width="14.85546875" style="36" customWidth="1"/>
    <col min="4616" max="4616" width="12.140625" style="36" bestFit="1" customWidth="1"/>
    <col min="4617" max="4617" width="10.140625" style="36" bestFit="1" customWidth="1"/>
    <col min="4618" max="4857" width="9.140625" style="36"/>
    <col min="4858" max="4858" width="10.28515625" style="36" customWidth="1"/>
    <col min="4859" max="4859" width="10.85546875" style="36" customWidth="1"/>
    <col min="4860" max="4860" width="12.42578125" style="36" customWidth="1"/>
    <col min="4861" max="4862" width="12.140625" style="36" customWidth="1"/>
    <col min="4863" max="4863" width="13.28515625" style="36" customWidth="1"/>
    <col min="4864" max="4864" width="9.7109375" style="36" customWidth="1"/>
    <col min="4865" max="4865" width="12.140625" style="36" customWidth="1"/>
    <col min="4866" max="4866" width="9.7109375" style="36" customWidth="1"/>
    <col min="4867" max="4867" width="12.140625" style="36" customWidth="1"/>
    <col min="4868" max="4868" width="10.42578125" style="36" customWidth="1"/>
    <col min="4869" max="4870" width="12.140625" style="36" customWidth="1"/>
    <col min="4871" max="4871" width="14.85546875" style="36" customWidth="1"/>
    <col min="4872" max="4872" width="12.140625" style="36" bestFit="1" customWidth="1"/>
    <col min="4873" max="4873" width="10.140625" style="36" bestFit="1" customWidth="1"/>
    <col min="4874" max="5113" width="9.140625" style="36"/>
    <col min="5114" max="5114" width="10.28515625" style="36" customWidth="1"/>
    <col min="5115" max="5115" width="10.85546875" style="36" customWidth="1"/>
    <col min="5116" max="5116" width="12.42578125" style="36" customWidth="1"/>
    <col min="5117" max="5118" width="12.140625" style="36" customWidth="1"/>
    <col min="5119" max="5119" width="13.28515625" style="36" customWidth="1"/>
    <col min="5120" max="5120" width="9.7109375" style="36" customWidth="1"/>
    <col min="5121" max="5121" width="12.140625" style="36" customWidth="1"/>
    <col min="5122" max="5122" width="9.7109375" style="36" customWidth="1"/>
    <col min="5123" max="5123" width="12.140625" style="36" customWidth="1"/>
    <col min="5124" max="5124" width="10.42578125" style="36" customWidth="1"/>
    <col min="5125" max="5126" width="12.140625" style="36" customWidth="1"/>
    <col min="5127" max="5127" width="14.85546875" style="36" customWidth="1"/>
    <col min="5128" max="5128" width="12.140625" style="36" bestFit="1" customWidth="1"/>
    <col min="5129" max="5129" width="10.140625" style="36" bestFit="1" customWidth="1"/>
    <col min="5130" max="5369" width="9.140625" style="36"/>
    <col min="5370" max="5370" width="10.28515625" style="36" customWidth="1"/>
    <col min="5371" max="5371" width="10.85546875" style="36" customWidth="1"/>
    <col min="5372" max="5372" width="12.42578125" style="36" customWidth="1"/>
    <col min="5373" max="5374" width="12.140625" style="36" customWidth="1"/>
    <col min="5375" max="5375" width="13.28515625" style="36" customWidth="1"/>
    <col min="5376" max="5376" width="9.7109375" style="36" customWidth="1"/>
    <col min="5377" max="5377" width="12.140625" style="36" customWidth="1"/>
    <col min="5378" max="5378" width="9.7109375" style="36" customWidth="1"/>
    <col min="5379" max="5379" width="12.140625" style="36" customWidth="1"/>
    <col min="5380" max="5380" width="10.42578125" style="36" customWidth="1"/>
    <col min="5381" max="5382" width="12.140625" style="36" customWidth="1"/>
    <col min="5383" max="5383" width="14.85546875" style="36" customWidth="1"/>
    <col min="5384" max="5384" width="12.140625" style="36" bestFit="1" customWidth="1"/>
    <col min="5385" max="5385" width="10.140625" style="36" bestFit="1" customWidth="1"/>
    <col min="5386" max="5625" width="9.140625" style="36"/>
    <col min="5626" max="5626" width="10.28515625" style="36" customWidth="1"/>
    <col min="5627" max="5627" width="10.85546875" style="36" customWidth="1"/>
    <col min="5628" max="5628" width="12.42578125" style="36" customWidth="1"/>
    <col min="5629" max="5630" width="12.140625" style="36" customWidth="1"/>
    <col min="5631" max="5631" width="13.28515625" style="36" customWidth="1"/>
    <col min="5632" max="5632" width="9.7109375" style="36" customWidth="1"/>
    <col min="5633" max="5633" width="12.140625" style="36" customWidth="1"/>
    <col min="5634" max="5634" width="9.7109375" style="36" customWidth="1"/>
    <col min="5635" max="5635" width="12.140625" style="36" customWidth="1"/>
    <col min="5636" max="5636" width="10.42578125" style="36" customWidth="1"/>
    <col min="5637" max="5638" width="12.140625" style="36" customWidth="1"/>
    <col min="5639" max="5639" width="14.85546875" style="36" customWidth="1"/>
    <col min="5640" max="5640" width="12.140625" style="36" bestFit="1" customWidth="1"/>
    <col min="5641" max="5641" width="10.140625" style="36" bestFit="1" customWidth="1"/>
    <col min="5642" max="5881" width="9.140625" style="36"/>
    <col min="5882" max="5882" width="10.28515625" style="36" customWidth="1"/>
    <col min="5883" max="5883" width="10.85546875" style="36" customWidth="1"/>
    <col min="5884" max="5884" width="12.42578125" style="36" customWidth="1"/>
    <col min="5885" max="5886" width="12.140625" style="36" customWidth="1"/>
    <col min="5887" max="5887" width="13.28515625" style="36" customWidth="1"/>
    <col min="5888" max="5888" width="9.7109375" style="36" customWidth="1"/>
    <col min="5889" max="5889" width="12.140625" style="36" customWidth="1"/>
    <col min="5890" max="5890" width="9.7109375" style="36" customWidth="1"/>
    <col min="5891" max="5891" width="12.140625" style="36" customWidth="1"/>
    <col min="5892" max="5892" width="10.42578125" style="36" customWidth="1"/>
    <col min="5893" max="5894" width="12.140625" style="36" customWidth="1"/>
    <col min="5895" max="5895" width="14.85546875" style="36" customWidth="1"/>
    <col min="5896" max="5896" width="12.140625" style="36" bestFit="1" customWidth="1"/>
    <col min="5897" max="5897" width="10.140625" style="36" bestFit="1" customWidth="1"/>
    <col min="5898" max="6137" width="9.140625" style="36"/>
    <col min="6138" max="6138" width="10.28515625" style="36" customWidth="1"/>
    <col min="6139" max="6139" width="10.85546875" style="36" customWidth="1"/>
    <col min="6140" max="6140" width="12.42578125" style="36" customWidth="1"/>
    <col min="6141" max="6142" width="12.140625" style="36" customWidth="1"/>
    <col min="6143" max="6143" width="13.28515625" style="36" customWidth="1"/>
    <col min="6144" max="6144" width="9.7109375" style="36" customWidth="1"/>
    <col min="6145" max="6145" width="12.140625" style="36" customWidth="1"/>
    <col min="6146" max="6146" width="9.7109375" style="36" customWidth="1"/>
    <col min="6147" max="6147" width="12.140625" style="36" customWidth="1"/>
    <col min="6148" max="6148" width="10.42578125" style="36" customWidth="1"/>
    <col min="6149" max="6150" width="12.140625" style="36" customWidth="1"/>
    <col min="6151" max="6151" width="14.85546875" style="36" customWidth="1"/>
    <col min="6152" max="6152" width="12.140625" style="36" bestFit="1" customWidth="1"/>
    <col min="6153" max="6153" width="10.140625" style="36" bestFit="1" customWidth="1"/>
    <col min="6154" max="6393" width="9.140625" style="36"/>
    <col min="6394" max="6394" width="10.28515625" style="36" customWidth="1"/>
    <col min="6395" max="6395" width="10.85546875" style="36" customWidth="1"/>
    <col min="6396" max="6396" width="12.42578125" style="36" customWidth="1"/>
    <col min="6397" max="6398" width="12.140625" style="36" customWidth="1"/>
    <col min="6399" max="6399" width="13.28515625" style="36" customWidth="1"/>
    <col min="6400" max="6400" width="9.7109375" style="36" customWidth="1"/>
    <col min="6401" max="6401" width="12.140625" style="36" customWidth="1"/>
    <col min="6402" max="6402" width="9.7109375" style="36" customWidth="1"/>
    <col min="6403" max="6403" width="12.140625" style="36" customWidth="1"/>
    <col min="6404" max="6404" width="10.42578125" style="36" customWidth="1"/>
    <col min="6405" max="6406" width="12.140625" style="36" customWidth="1"/>
    <col min="6407" max="6407" width="14.85546875" style="36" customWidth="1"/>
    <col min="6408" max="6408" width="12.140625" style="36" bestFit="1" customWidth="1"/>
    <col min="6409" max="6409" width="10.140625" style="36" bestFit="1" customWidth="1"/>
    <col min="6410" max="6649" width="9.140625" style="36"/>
    <col min="6650" max="6650" width="10.28515625" style="36" customWidth="1"/>
    <col min="6651" max="6651" width="10.85546875" style="36" customWidth="1"/>
    <col min="6652" max="6652" width="12.42578125" style="36" customWidth="1"/>
    <col min="6653" max="6654" width="12.140625" style="36" customWidth="1"/>
    <col min="6655" max="6655" width="13.28515625" style="36" customWidth="1"/>
    <col min="6656" max="6656" width="9.7109375" style="36" customWidth="1"/>
    <col min="6657" max="6657" width="12.140625" style="36" customWidth="1"/>
    <col min="6658" max="6658" width="9.7109375" style="36" customWidth="1"/>
    <col min="6659" max="6659" width="12.140625" style="36" customWidth="1"/>
    <col min="6660" max="6660" width="10.42578125" style="36" customWidth="1"/>
    <col min="6661" max="6662" width="12.140625" style="36" customWidth="1"/>
    <col min="6663" max="6663" width="14.85546875" style="36" customWidth="1"/>
    <col min="6664" max="6664" width="12.140625" style="36" bestFit="1" customWidth="1"/>
    <col min="6665" max="6665" width="10.140625" style="36" bestFit="1" customWidth="1"/>
    <col min="6666" max="6905" width="9.140625" style="36"/>
    <col min="6906" max="6906" width="10.28515625" style="36" customWidth="1"/>
    <col min="6907" max="6907" width="10.85546875" style="36" customWidth="1"/>
    <col min="6908" max="6908" width="12.42578125" style="36" customWidth="1"/>
    <col min="6909" max="6910" width="12.140625" style="36" customWidth="1"/>
    <col min="6911" max="6911" width="13.28515625" style="36" customWidth="1"/>
    <col min="6912" max="6912" width="9.7109375" style="36" customWidth="1"/>
    <col min="6913" max="6913" width="12.140625" style="36" customWidth="1"/>
    <col min="6914" max="6914" width="9.7109375" style="36" customWidth="1"/>
    <col min="6915" max="6915" width="12.140625" style="36" customWidth="1"/>
    <col min="6916" max="6916" width="10.42578125" style="36" customWidth="1"/>
    <col min="6917" max="6918" width="12.140625" style="36" customWidth="1"/>
    <col min="6919" max="6919" width="14.85546875" style="36" customWidth="1"/>
    <col min="6920" max="6920" width="12.140625" style="36" bestFit="1" customWidth="1"/>
    <col min="6921" max="6921" width="10.140625" style="36" bestFit="1" customWidth="1"/>
    <col min="6922" max="7161" width="9.140625" style="36"/>
    <col min="7162" max="7162" width="10.28515625" style="36" customWidth="1"/>
    <col min="7163" max="7163" width="10.85546875" style="36" customWidth="1"/>
    <col min="7164" max="7164" width="12.42578125" style="36" customWidth="1"/>
    <col min="7165" max="7166" width="12.140625" style="36" customWidth="1"/>
    <col min="7167" max="7167" width="13.28515625" style="36" customWidth="1"/>
    <col min="7168" max="7168" width="9.7109375" style="36" customWidth="1"/>
    <col min="7169" max="7169" width="12.140625" style="36" customWidth="1"/>
    <col min="7170" max="7170" width="9.7109375" style="36" customWidth="1"/>
    <col min="7171" max="7171" width="12.140625" style="36" customWidth="1"/>
    <col min="7172" max="7172" width="10.42578125" style="36" customWidth="1"/>
    <col min="7173" max="7174" width="12.140625" style="36" customWidth="1"/>
    <col min="7175" max="7175" width="14.85546875" style="36" customWidth="1"/>
    <col min="7176" max="7176" width="12.140625" style="36" bestFit="1" customWidth="1"/>
    <col min="7177" max="7177" width="10.140625" style="36" bestFit="1" customWidth="1"/>
    <col min="7178" max="7417" width="9.140625" style="36"/>
    <col min="7418" max="7418" width="10.28515625" style="36" customWidth="1"/>
    <col min="7419" max="7419" width="10.85546875" style="36" customWidth="1"/>
    <col min="7420" max="7420" width="12.42578125" style="36" customWidth="1"/>
    <col min="7421" max="7422" width="12.140625" style="36" customWidth="1"/>
    <col min="7423" max="7423" width="13.28515625" style="36" customWidth="1"/>
    <col min="7424" max="7424" width="9.7109375" style="36" customWidth="1"/>
    <col min="7425" max="7425" width="12.140625" style="36" customWidth="1"/>
    <col min="7426" max="7426" width="9.7109375" style="36" customWidth="1"/>
    <col min="7427" max="7427" width="12.140625" style="36" customWidth="1"/>
    <col min="7428" max="7428" width="10.42578125" style="36" customWidth="1"/>
    <col min="7429" max="7430" width="12.140625" style="36" customWidth="1"/>
    <col min="7431" max="7431" width="14.85546875" style="36" customWidth="1"/>
    <col min="7432" max="7432" width="12.140625" style="36" bestFit="1" customWidth="1"/>
    <col min="7433" max="7433" width="10.140625" style="36" bestFit="1" customWidth="1"/>
    <col min="7434" max="7673" width="9.140625" style="36"/>
    <col min="7674" max="7674" width="10.28515625" style="36" customWidth="1"/>
    <col min="7675" max="7675" width="10.85546875" style="36" customWidth="1"/>
    <col min="7676" max="7676" width="12.42578125" style="36" customWidth="1"/>
    <col min="7677" max="7678" width="12.140625" style="36" customWidth="1"/>
    <col min="7679" max="7679" width="13.28515625" style="36" customWidth="1"/>
    <col min="7680" max="7680" width="9.7109375" style="36" customWidth="1"/>
    <col min="7681" max="7681" width="12.140625" style="36" customWidth="1"/>
    <col min="7682" max="7682" width="9.7109375" style="36" customWidth="1"/>
    <col min="7683" max="7683" width="12.140625" style="36" customWidth="1"/>
    <col min="7684" max="7684" width="10.42578125" style="36" customWidth="1"/>
    <col min="7685" max="7686" width="12.140625" style="36" customWidth="1"/>
    <col min="7687" max="7687" width="14.85546875" style="36" customWidth="1"/>
    <col min="7688" max="7688" width="12.140625" style="36" bestFit="1" customWidth="1"/>
    <col min="7689" max="7689" width="10.140625" style="36" bestFit="1" customWidth="1"/>
    <col min="7690" max="7929" width="9.140625" style="36"/>
    <col min="7930" max="7930" width="10.28515625" style="36" customWidth="1"/>
    <col min="7931" max="7931" width="10.85546875" style="36" customWidth="1"/>
    <col min="7932" max="7932" width="12.42578125" style="36" customWidth="1"/>
    <col min="7933" max="7934" width="12.140625" style="36" customWidth="1"/>
    <col min="7935" max="7935" width="13.28515625" style="36" customWidth="1"/>
    <col min="7936" max="7936" width="9.7109375" style="36" customWidth="1"/>
    <col min="7937" max="7937" width="12.140625" style="36" customWidth="1"/>
    <col min="7938" max="7938" width="9.7109375" style="36" customWidth="1"/>
    <col min="7939" max="7939" width="12.140625" style="36" customWidth="1"/>
    <col min="7940" max="7940" width="10.42578125" style="36" customWidth="1"/>
    <col min="7941" max="7942" width="12.140625" style="36" customWidth="1"/>
    <col min="7943" max="7943" width="14.85546875" style="36" customWidth="1"/>
    <col min="7944" max="7944" width="12.140625" style="36" bestFit="1" customWidth="1"/>
    <col min="7945" max="7945" width="10.140625" style="36" bestFit="1" customWidth="1"/>
    <col min="7946" max="8185" width="9.140625" style="36"/>
    <col min="8186" max="8186" width="10.28515625" style="36" customWidth="1"/>
    <col min="8187" max="8187" width="10.85546875" style="36" customWidth="1"/>
    <col min="8188" max="8188" width="12.42578125" style="36" customWidth="1"/>
    <col min="8189" max="8190" width="12.140625" style="36" customWidth="1"/>
    <col min="8191" max="8191" width="13.28515625" style="36" customWidth="1"/>
    <col min="8192" max="8192" width="9.7109375" style="36" customWidth="1"/>
    <col min="8193" max="8193" width="12.140625" style="36" customWidth="1"/>
    <col min="8194" max="8194" width="9.7109375" style="36" customWidth="1"/>
    <col min="8195" max="8195" width="12.140625" style="36" customWidth="1"/>
    <col min="8196" max="8196" width="10.42578125" style="36" customWidth="1"/>
    <col min="8197" max="8198" width="12.140625" style="36" customWidth="1"/>
    <col min="8199" max="8199" width="14.85546875" style="36" customWidth="1"/>
    <col min="8200" max="8200" width="12.140625" style="36" bestFit="1" customWidth="1"/>
    <col min="8201" max="8201" width="10.140625" style="36" bestFit="1" customWidth="1"/>
    <col min="8202" max="8441" width="9.140625" style="36"/>
    <col min="8442" max="8442" width="10.28515625" style="36" customWidth="1"/>
    <col min="8443" max="8443" width="10.85546875" style="36" customWidth="1"/>
    <col min="8444" max="8444" width="12.42578125" style="36" customWidth="1"/>
    <col min="8445" max="8446" width="12.140625" style="36" customWidth="1"/>
    <col min="8447" max="8447" width="13.28515625" style="36" customWidth="1"/>
    <col min="8448" max="8448" width="9.7109375" style="36" customWidth="1"/>
    <col min="8449" max="8449" width="12.140625" style="36" customWidth="1"/>
    <col min="8450" max="8450" width="9.7109375" style="36" customWidth="1"/>
    <col min="8451" max="8451" width="12.140625" style="36" customWidth="1"/>
    <col min="8452" max="8452" width="10.42578125" style="36" customWidth="1"/>
    <col min="8453" max="8454" width="12.140625" style="36" customWidth="1"/>
    <col min="8455" max="8455" width="14.85546875" style="36" customWidth="1"/>
    <col min="8456" max="8456" width="12.140625" style="36" bestFit="1" customWidth="1"/>
    <col min="8457" max="8457" width="10.140625" style="36" bestFit="1" customWidth="1"/>
    <col min="8458" max="8697" width="9.140625" style="36"/>
    <col min="8698" max="8698" width="10.28515625" style="36" customWidth="1"/>
    <col min="8699" max="8699" width="10.85546875" style="36" customWidth="1"/>
    <col min="8700" max="8700" width="12.42578125" style="36" customWidth="1"/>
    <col min="8701" max="8702" width="12.140625" style="36" customWidth="1"/>
    <col min="8703" max="8703" width="13.28515625" style="36" customWidth="1"/>
    <col min="8704" max="8704" width="9.7109375" style="36" customWidth="1"/>
    <col min="8705" max="8705" width="12.140625" style="36" customWidth="1"/>
    <col min="8706" max="8706" width="9.7109375" style="36" customWidth="1"/>
    <col min="8707" max="8707" width="12.140625" style="36" customWidth="1"/>
    <col min="8708" max="8708" width="10.42578125" style="36" customWidth="1"/>
    <col min="8709" max="8710" width="12.140625" style="36" customWidth="1"/>
    <col min="8711" max="8711" width="14.85546875" style="36" customWidth="1"/>
    <col min="8712" max="8712" width="12.140625" style="36" bestFit="1" customWidth="1"/>
    <col min="8713" max="8713" width="10.140625" style="36" bestFit="1" customWidth="1"/>
    <col min="8714" max="8953" width="9.140625" style="36"/>
    <col min="8954" max="8954" width="10.28515625" style="36" customWidth="1"/>
    <col min="8955" max="8955" width="10.85546875" style="36" customWidth="1"/>
    <col min="8956" max="8956" width="12.42578125" style="36" customWidth="1"/>
    <col min="8957" max="8958" width="12.140625" style="36" customWidth="1"/>
    <col min="8959" max="8959" width="13.28515625" style="36" customWidth="1"/>
    <col min="8960" max="8960" width="9.7109375" style="36" customWidth="1"/>
    <col min="8961" max="8961" width="12.140625" style="36" customWidth="1"/>
    <col min="8962" max="8962" width="9.7109375" style="36" customWidth="1"/>
    <col min="8963" max="8963" width="12.140625" style="36" customWidth="1"/>
    <col min="8964" max="8964" width="10.42578125" style="36" customWidth="1"/>
    <col min="8965" max="8966" width="12.140625" style="36" customWidth="1"/>
    <col min="8967" max="8967" width="14.85546875" style="36" customWidth="1"/>
    <col min="8968" max="8968" width="12.140625" style="36" bestFit="1" customWidth="1"/>
    <col min="8969" max="8969" width="10.140625" style="36" bestFit="1" customWidth="1"/>
    <col min="8970" max="9209" width="9.140625" style="36"/>
    <col min="9210" max="9210" width="10.28515625" style="36" customWidth="1"/>
    <col min="9211" max="9211" width="10.85546875" style="36" customWidth="1"/>
    <col min="9212" max="9212" width="12.42578125" style="36" customWidth="1"/>
    <col min="9213" max="9214" width="12.140625" style="36" customWidth="1"/>
    <col min="9215" max="9215" width="13.28515625" style="36" customWidth="1"/>
    <col min="9216" max="9216" width="9.7109375" style="36" customWidth="1"/>
    <col min="9217" max="9217" width="12.140625" style="36" customWidth="1"/>
    <col min="9218" max="9218" width="9.7109375" style="36" customWidth="1"/>
    <col min="9219" max="9219" width="12.140625" style="36" customWidth="1"/>
    <col min="9220" max="9220" width="10.42578125" style="36" customWidth="1"/>
    <col min="9221" max="9222" width="12.140625" style="36" customWidth="1"/>
    <col min="9223" max="9223" width="14.85546875" style="36" customWidth="1"/>
    <col min="9224" max="9224" width="12.140625" style="36" bestFit="1" customWidth="1"/>
    <col min="9225" max="9225" width="10.140625" style="36" bestFit="1" customWidth="1"/>
    <col min="9226" max="9465" width="9.140625" style="36"/>
    <col min="9466" max="9466" width="10.28515625" style="36" customWidth="1"/>
    <col min="9467" max="9467" width="10.85546875" style="36" customWidth="1"/>
    <col min="9468" max="9468" width="12.42578125" style="36" customWidth="1"/>
    <col min="9469" max="9470" width="12.140625" style="36" customWidth="1"/>
    <col min="9471" max="9471" width="13.28515625" style="36" customWidth="1"/>
    <col min="9472" max="9472" width="9.7109375" style="36" customWidth="1"/>
    <col min="9473" max="9473" width="12.140625" style="36" customWidth="1"/>
    <col min="9474" max="9474" width="9.7109375" style="36" customWidth="1"/>
    <col min="9475" max="9475" width="12.140625" style="36" customWidth="1"/>
    <col min="9476" max="9476" width="10.42578125" style="36" customWidth="1"/>
    <col min="9477" max="9478" width="12.140625" style="36" customWidth="1"/>
    <col min="9479" max="9479" width="14.85546875" style="36" customWidth="1"/>
    <col min="9480" max="9480" width="12.140625" style="36" bestFit="1" customWidth="1"/>
    <col min="9481" max="9481" width="10.140625" style="36" bestFit="1" customWidth="1"/>
    <col min="9482" max="9721" width="9.140625" style="36"/>
    <col min="9722" max="9722" width="10.28515625" style="36" customWidth="1"/>
    <col min="9723" max="9723" width="10.85546875" style="36" customWidth="1"/>
    <col min="9724" max="9724" width="12.42578125" style="36" customWidth="1"/>
    <col min="9725" max="9726" width="12.140625" style="36" customWidth="1"/>
    <col min="9727" max="9727" width="13.28515625" style="36" customWidth="1"/>
    <col min="9728" max="9728" width="9.7109375" style="36" customWidth="1"/>
    <col min="9729" max="9729" width="12.140625" style="36" customWidth="1"/>
    <col min="9730" max="9730" width="9.7109375" style="36" customWidth="1"/>
    <col min="9731" max="9731" width="12.140625" style="36" customWidth="1"/>
    <col min="9732" max="9732" width="10.42578125" style="36" customWidth="1"/>
    <col min="9733" max="9734" width="12.140625" style="36" customWidth="1"/>
    <col min="9735" max="9735" width="14.85546875" style="36" customWidth="1"/>
    <col min="9736" max="9736" width="12.140625" style="36" bestFit="1" customWidth="1"/>
    <col min="9737" max="9737" width="10.140625" style="36" bestFit="1" customWidth="1"/>
    <col min="9738" max="9977" width="9.140625" style="36"/>
    <col min="9978" max="9978" width="10.28515625" style="36" customWidth="1"/>
    <col min="9979" max="9979" width="10.85546875" style="36" customWidth="1"/>
    <col min="9980" max="9980" width="12.42578125" style="36" customWidth="1"/>
    <col min="9981" max="9982" width="12.140625" style="36" customWidth="1"/>
    <col min="9983" max="9983" width="13.28515625" style="36" customWidth="1"/>
    <col min="9984" max="9984" width="9.7109375" style="36" customWidth="1"/>
    <col min="9985" max="9985" width="12.140625" style="36" customWidth="1"/>
    <col min="9986" max="9986" width="9.7109375" style="36" customWidth="1"/>
    <col min="9987" max="9987" width="12.140625" style="36" customWidth="1"/>
    <col min="9988" max="9988" width="10.42578125" style="36" customWidth="1"/>
    <col min="9989" max="9990" width="12.140625" style="36" customWidth="1"/>
    <col min="9991" max="9991" width="14.85546875" style="36" customWidth="1"/>
    <col min="9992" max="9992" width="12.140625" style="36" bestFit="1" customWidth="1"/>
    <col min="9993" max="9993" width="10.140625" style="36" bestFit="1" customWidth="1"/>
    <col min="9994" max="10233" width="9.140625" style="36"/>
    <col min="10234" max="10234" width="10.28515625" style="36" customWidth="1"/>
    <col min="10235" max="10235" width="10.85546875" style="36" customWidth="1"/>
    <col min="10236" max="10236" width="12.42578125" style="36" customWidth="1"/>
    <col min="10237" max="10238" width="12.140625" style="36" customWidth="1"/>
    <col min="10239" max="10239" width="13.28515625" style="36" customWidth="1"/>
    <col min="10240" max="10240" width="9.7109375" style="36" customWidth="1"/>
    <col min="10241" max="10241" width="12.140625" style="36" customWidth="1"/>
    <col min="10242" max="10242" width="9.7109375" style="36" customWidth="1"/>
    <col min="10243" max="10243" width="12.140625" style="36" customWidth="1"/>
    <col min="10244" max="10244" width="10.42578125" style="36" customWidth="1"/>
    <col min="10245" max="10246" width="12.140625" style="36" customWidth="1"/>
    <col min="10247" max="10247" width="14.85546875" style="36" customWidth="1"/>
    <col min="10248" max="10248" width="12.140625" style="36" bestFit="1" customWidth="1"/>
    <col min="10249" max="10249" width="10.140625" style="36" bestFit="1" customWidth="1"/>
    <col min="10250" max="10489" width="9.140625" style="36"/>
    <col min="10490" max="10490" width="10.28515625" style="36" customWidth="1"/>
    <col min="10491" max="10491" width="10.85546875" style="36" customWidth="1"/>
    <col min="10492" max="10492" width="12.42578125" style="36" customWidth="1"/>
    <col min="10493" max="10494" width="12.140625" style="36" customWidth="1"/>
    <col min="10495" max="10495" width="13.28515625" style="36" customWidth="1"/>
    <col min="10496" max="10496" width="9.7109375" style="36" customWidth="1"/>
    <col min="10497" max="10497" width="12.140625" style="36" customWidth="1"/>
    <col min="10498" max="10498" width="9.7109375" style="36" customWidth="1"/>
    <col min="10499" max="10499" width="12.140625" style="36" customWidth="1"/>
    <col min="10500" max="10500" width="10.42578125" style="36" customWidth="1"/>
    <col min="10501" max="10502" width="12.140625" style="36" customWidth="1"/>
    <col min="10503" max="10503" width="14.85546875" style="36" customWidth="1"/>
    <col min="10504" max="10504" width="12.140625" style="36" bestFit="1" customWidth="1"/>
    <col min="10505" max="10505" width="10.140625" style="36" bestFit="1" customWidth="1"/>
    <col min="10506" max="10745" width="9.140625" style="36"/>
    <col min="10746" max="10746" width="10.28515625" style="36" customWidth="1"/>
    <col min="10747" max="10747" width="10.85546875" style="36" customWidth="1"/>
    <col min="10748" max="10748" width="12.42578125" style="36" customWidth="1"/>
    <col min="10749" max="10750" width="12.140625" style="36" customWidth="1"/>
    <col min="10751" max="10751" width="13.28515625" style="36" customWidth="1"/>
    <col min="10752" max="10752" width="9.7109375" style="36" customWidth="1"/>
    <col min="10753" max="10753" width="12.140625" style="36" customWidth="1"/>
    <col min="10754" max="10754" width="9.7109375" style="36" customWidth="1"/>
    <col min="10755" max="10755" width="12.140625" style="36" customWidth="1"/>
    <col min="10756" max="10756" width="10.42578125" style="36" customWidth="1"/>
    <col min="10757" max="10758" width="12.140625" style="36" customWidth="1"/>
    <col min="10759" max="10759" width="14.85546875" style="36" customWidth="1"/>
    <col min="10760" max="10760" width="12.140625" style="36" bestFit="1" customWidth="1"/>
    <col min="10761" max="10761" width="10.140625" style="36" bestFit="1" customWidth="1"/>
    <col min="10762" max="11001" width="9.140625" style="36"/>
    <col min="11002" max="11002" width="10.28515625" style="36" customWidth="1"/>
    <col min="11003" max="11003" width="10.85546875" style="36" customWidth="1"/>
    <col min="11004" max="11004" width="12.42578125" style="36" customWidth="1"/>
    <col min="11005" max="11006" width="12.140625" style="36" customWidth="1"/>
    <col min="11007" max="11007" width="13.28515625" style="36" customWidth="1"/>
    <col min="11008" max="11008" width="9.7109375" style="36" customWidth="1"/>
    <col min="11009" max="11009" width="12.140625" style="36" customWidth="1"/>
    <col min="11010" max="11010" width="9.7109375" style="36" customWidth="1"/>
    <col min="11011" max="11011" width="12.140625" style="36" customWidth="1"/>
    <col min="11012" max="11012" width="10.42578125" style="36" customWidth="1"/>
    <col min="11013" max="11014" width="12.140625" style="36" customWidth="1"/>
    <col min="11015" max="11015" width="14.85546875" style="36" customWidth="1"/>
    <col min="11016" max="11016" width="12.140625" style="36" bestFit="1" customWidth="1"/>
    <col min="11017" max="11017" width="10.140625" style="36" bestFit="1" customWidth="1"/>
    <col min="11018" max="11257" width="9.140625" style="36"/>
    <col min="11258" max="11258" width="10.28515625" style="36" customWidth="1"/>
    <col min="11259" max="11259" width="10.85546875" style="36" customWidth="1"/>
    <col min="11260" max="11260" width="12.42578125" style="36" customWidth="1"/>
    <col min="11261" max="11262" width="12.140625" style="36" customWidth="1"/>
    <col min="11263" max="11263" width="13.28515625" style="36" customWidth="1"/>
    <col min="11264" max="11264" width="9.7109375" style="36" customWidth="1"/>
    <col min="11265" max="11265" width="12.140625" style="36" customWidth="1"/>
    <col min="11266" max="11266" width="9.7109375" style="36" customWidth="1"/>
    <col min="11267" max="11267" width="12.140625" style="36" customWidth="1"/>
    <col min="11268" max="11268" width="10.42578125" style="36" customWidth="1"/>
    <col min="11269" max="11270" width="12.140625" style="36" customWidth="1"/>
    <col min="11271" max="11271" width="14.85546875" style="36" customWidth="1"/>
    <col min="11272" max="11272" width="12.140625" style="36" bestFit="1" customWidth="1"/>
    <col min="11273" max="11273" width="10.140625" style="36" bestFit="1" customWidth="1"/>
    <col min="11274" max="11513" width="9.140625" style="36"/>
    <col min="11514" max="11514" width="10.28515625" style="36" customWidth="1"/>
    <col min="11515" max="11515" width="10.85546875" style="36" customWidth="1"/>
    <col min="11516" max="11516" width="12.42578125" style="36" customWidth="1"/>
    <col min="11517" max="11518" width="12.140625" style="36" customWidth="1"/>
    <col min="11519" max="11519" width="13.28515625" style="36" customWidth="1"/>
    <col min="11520" max="11520" width="9.7109375" style="36" customWidth="1"/>
    <col min="11521" max="11521" width="12.140625" style="36" customWidth="1"/>
    <col min="11522" max="11522" width="9.7109375" style="36" customWidth="1"/>
    <col min="11523" max="11523" width="12.140625" style="36" customWidth="1"/>
    <col min="11524" max="11524" width="10.42578125" style="36" customWidth="1"/>
    <col min="11525" max="11526" width="12.140625" style="36" customWidth="1"/>
    <col min="11527" max="11527" width="14.85546875" style="36" customWidth="1"/>
    <col min="11528" max="11528" width="12.140625" style="36" bestFit="1" customWidth="1"/>
    <col min="11529" max="11529" width="10.140625" style="36" bestFit="1" customWidth="1"/>
    <col min="11530" max="11769" width="9.140625" style="36"/>
    <col min="11770" max="11770" width="10.28515625" style="36" customWidth="1"/>
    <col min="11771" max="11771" width="10.85546875" style="36" customWidth="1"/>
    <col min="11772" max="11772" width="12.42578125" style="36" customWidth="1"/>
    <col min="11773" max="11774" width="12.140625" style="36" customWidth="1"/>
    <col min="11775" max="11775" width="13.28515625" style="36" customWidth="1"/>
    <col min="11776" max="11776" width="9.7109375" style="36" customWidth="1"/>
    <col min="11777" max="11777" width="12.140625" style="36" customWidth="1"/>
    <col min="11778" max="11778" width="9.7109375" style="36" customWidth="1"/>
    <col min="11779" max="11779" width="12.140625" style="36" customWidth="1"/>
    <col min="11780" max="11780" width="10.42578125" style="36" customWidth="1"/>
    <col min="11781" max="11782" width="12.140625" style="36" customWidth="1"/>
    <col min="11783" max="11783" width="14.85546875" style="36" customWidth="1"/>
    <col min="11784" max="11784" width="12.140625" style="36" bestFit="1" customWidth="1"/>
    <col min="11785" max="11785" width="10.140625" style="36" bestFit="1" customWidth="1"/>
    <col min="11786" max="12025" width="9.140625" style="36"/>
    <col min="12026" max="12026" width="10.28515625" style="36" customWidth="1"/>
    <col min="12027" max="12027" width="10.85546875" style="36" customWidth="1"/>
    <col min="12028" max="12028" width="12.42578125" style="36" customWidth="1"/>
    <col min="12029" max="12030" width="12.140625" style="36" customWidth="1"/>
    <col min="12031" max="12031" width="13.28515625" style="36" customWidth="1"/>
    <col min="12032" max="12032" width="9.7109375" style="36" customWidth="1"/>
    <col min="12033" max="12033" width="12.140625" style="36" customWidth="1"/>
    <col min="12034" max="12034" width="9.7109375" style="36" customWidth="1"/>
    <col min="12035" max="12035" width="12.140625" style="36" customWidth="1"/>
    <col min="12036" max="12036" width="10.42578125" style="36" customWidth="1"/>
    <col min="12037" max="12038" width="12.140625" style="36" customWidth="1"/>
    <col min="12039" max="12039" width="14.85546875" style="36" customWidth="1"/>
    <col min="12040" max="12040" width="12.140625" style="36" bestFit="1" customWidth="1"/>
    <col min="12041" max="12041" width="10.140625" style="36" bestFit="1" customWidth="1"/>
    <col min="12042" max="12281" width="9.140625" style="36"/>
    <col min="12282" max="12282" width="10.28515625" style="36" customWidth="1"/>
    <col min="12283" max="12283" width="10.85546875" style="36" customWidth="1"/>
    <col min="12284" max="12284" width="12.42578125" style="36" customWidth="1"/>
    <col min="12285" max="12286" width="12.140625" style="36" customWidth="1"/>
    <col min="12287" max="12287" width="13.28515625" style="36" customWidth="1"/>
    <col min="12288" max="12288" width="9.7109375" style="36" customWidth="1"/>
    <col min="12289" max="12289" width="12.140625" style="36" customWidth="1"/>
    <col min="12290" max="12290" width="9.7109375" style="36" customWidth="1"/>
    <col min="12291" max="12291" width="12.140625" style="36" customWidth="1"/>
    <col min="12292" max="12292" width="10.42578125" style="36" customWidth="1"/>
    <col min="12293" max="12294" width="12.140625" style="36" customWidth="1"/>
    <col min="12295" max="12295" width="14.85546875" style="36" customWidth="1"/>
    <col min="12296" max="12296" width="12.140625" style="36" bestFit="1" customWidth="1"/>
    <col min="12297" max="12297" width="10.140625" style="36" bestFit="1" customWidth="1"/>
    <col min="12298" max="12537" width="9.140625" style="36"/>
    <col min="12538" max="12538" width="10.28515625" style="36" customWidth="1"/>
    <col min="12539" max="12539" width="10.85546875" style="36" customWidth="1"/>
    <col min="12540" max="12540" width="12.42578125" style="36" customWidth="1"/>
    <col min="12541" max="12542" width="12.140625" style="36" customWidth="1"/>
    <col min="12543" max="12543" width="13.28515625" style="36" customWidth="1"/>
    <col min="12544" max="12544" width="9.7109375" style="36" customWidth="1"/>
    <col min="12545" max="12545" width="12.140625" style="36" customWidth="1"/>
    <col min="12546" max="12546" width="9.7109375" style="36" customWidth="1"/>
    <col min="12547" max="12547" width="12.140625" style="36" customWidth="1"/>
    <col min="12548" max="12548" width="10.42578125" style="36" customWidth="1"/>
    <col min="12549" max="12550" width="12.140625" style="36" customWidth="1"/>
    <col min="12551" max="12551" width="14.85546875" style="36" customWidth="1"/>
    <col min="12552" max="12552" width="12.140625" style="36" bestFit="1" customWidth="1"/>
    <col min="12553" max="12553" width="10.140625" style="36" bestFit="1" customWidth="1"/>
    <col min="12554" max="12793" width="9.140625" style="36"/>
    <col min="12794" max="12794" width="10.28515625" style="36" customWidth="1"/>
    <col min="12795" max="12795" width="10.85546875" style="36" customWidth="1"/>
    <col min="12796" max="12796" width="12.42578125" style="36" customWidth="1"/>
    <col min="12797" max="12798" width="12.140625" style="36" customWidth="1"/>
    <col min="12799" max="12799" width="13.28515625" style="36" customWidth="1"/>
    <col min="12800" max="12800" width="9.7109375" style="36" customWidth="1"/>
    <col min="12801" max="12801" width="12.140625" style="36" customWidth="1"/>
    <col min="12802" max="12802" width="9.7109375" style="36" customWidth="1"/>
    <col min="12803" max="12803" width="12.140625" style="36" customWidth="1"/>
    <col min="12804" max="12804" width="10.42578125" style="36" customWidth="1"/>
    <col min="12805" max="12806" width="12.140625" style="36" customWidth="1"/>
    <col min="12807" max="12807" width="14.85546875" style="36" customWidth="1"/>
    <col min="12808" max="12808" width="12.140625" style="36" bestFit="1" customWidth="1"/>
    <col min="12809" max="12809" width="10.140625" style="36" bestFit="1" customWidth="1"/>
    <col min="12810" max="13049" width="9.140625" style="36"/>
    <col min="13050" max="13050" width="10.28515625" style="36" customWidth="1"/>
    <col min="13051" max="13051" width="10.85546875" style="36" customWidth="1"/>
    <col min="13052" max="13052" width="12.42578125" style="36" customWidth="1"/>
    <col min="13053" max="13054" width="12.140625" style="36" customWidth="1"/>
    <col min="13055" max="13055" width="13.28515625" style="36" customWidth="1"/>
    <col min="13056" max="13056" width="9.7109375" style="36" customWidth="1"/>
    <col min="13057" max="13057" width="12.140625" style="36" customWidth="1"/>
    <col min="13058" max="13058" width="9.7109375" style="36" customWidth="1"/>
    <col min="13059" max="13059" width="12.140625" style="36" customWidth="1"/>
    <col min="13060" max="13060" width="10.42578125" style="36" customWidth="1"/>
    <col min="13061" max="13062" width="12.140625" style="36" customWidth="1"/>
    <col min="13063" max="13063" width="14.85546875" style="36" customWidth="1"/>
    <col min="13064" max="13064" width="12.140625" style="36" bestFit="1" customWidth="1"/>
    <col min="13065" max="13065" width="10.140625" style="36" bestFit="1" customWidth="1"/>
    <col min="13066" max="13305" width="9.140625" style="36"/>
    <col min="13306" max="13306" width="10.28515625" style="36" customWidth="1"/>
    <col min="13307" max="13307" width="10.85546875" style="36" customWidth="1"/>
    <col min="13308" max="13308" width="12.42578125" style="36" customWidth="1"/>
    <col min="13309" max="13310" width="12.140625" style="36" customWidth="1"/>
    <col min="13311" max="13311" width="13.28515625" style="36" customWidth="1"/>
    <col min="13312" max="13312" width="9.7109375" style="36" customWidth="1"/>
    <col min="13313" max="13313" width="12.140625" style="36" customWidth="1"/>
    <col min="13314" max="13314" width="9.7109375" style="36" customWidth="1"/>
    <col min="13315" max="13315" width="12.140625" style="36" customWidth="1"/>
    <col min="13316" max="13316" width="10.42578125" style="36" customWidth="1"/>
    <col min="13317" max="13318" width="12.140625" style="36" customWidth="1"/>
    <col min="13319" max="13319" width="14.85546875" style="36" customWidth="1"/>
    <col min="13320" max="13320" width="12.140625" style="36" bestFit="1" customWidth="1"/>
    <col min="13321" max="13321" width="10.140625" style="36" bestFit="1" customWidth="1"/>
    <col min="13322" max="13561" width="9.140625" style="36"/>
    <col min="13562" max="13562" width="10.28515625" style="36" customWidth="1"/>
    <col min="13563" max="13563" width="10.85546875" style="36" customWidth="1"/>
    <col min="13564" max="13564" width="12.42578125" style="36" customWidth="1"/>
    <col min="13565" max="13566" width="12.140625" style="36" customWidth="1"/>
    <col min="13567" max="13567" width="13.28515625" style="36" customWidth="1"/>
    <col min="13568" max="13568" width="9.7109375" style="36" customWidth="1"/>
    <col min="13569" max="13569" width="12.140625" style="36" customWidth="1"/>
    <col min="13570" max="13570" width="9.7109375" style="36" customWidth="1"/>
    <col min="13571" max="13571" width="12.140625" style="36" customWidth="1"/>
    <col min="13572" max="13572" width="10.42578125" style="36" customWidth="1"/>
    <col min="13573" max="13574" width="12.140625" style="36" customWidth="1"/>
    <col min="13575" max="13575" width="14.85546875" style="36" customWidth="1"/>
    <col min="13576" max="13576" width="12.140625" style="36" bestFit="1" customWidth="1"/>
    <col min="13577" max="13577" width="10.140625" style="36" bestFit="1" customWidth="1"/>
    <col min="13578" max="13817" width="9.140625" style="36"/>
    <col min="13818" max="13818" width="10.28515625" style="36" customWidth="1"/>
    <col min="13819" max="13819" width="10.85546875" style="36" customWidth="1"/>
    <col min="13820" max="13820" width="12.42578125" style="36" customWidth="1"/>
    <col min="13821" max="13822" width="12.140625" style="36" customWidth="1"/>
    <col min="13823" max="13823" width="13.28515625" style="36" customWidth="1"/>
    <col min="13824" max="13824" width="9.7109375" style="36" customWidth="1"/>
    <col min="13825" max="13825" width="12.140625" style="36" customWidth="1"/>
    <col min="13826" max="13826" width="9.7109375" style="36" customWidth="1"/>
    <col min="13827" max="13827" width="12.140625" style="36" customWidth="1"/>
    <col min="13828" max="13828" width="10.42578125" style="36" customWidth="1"/>
    <col min="13829" max="13830" width="12.140625" style="36" customWidth="1"/>
    <col min="13831" max="13831" width="14.85546875" style="36" customWidth="1"/>
    <col min="13832" max="13832" width="12.140625" style="36" bestFit="1" customWidth="1"/>
    <col min="13833" max="13833" width="10.140625" style="36" bestFit="1" customWidth="1"/>
    <col min="13834" max="14073" width="9.140625" style="36"/>
    <col min="14074" max="14074" width="10.28515625" style="36" customWidth="1"/>
    <col min="14075" max="14075" width="10.85546875" style="36" customWidth="1"/>
    <col min="14076" max="14076" width="12.42578125" style="36" customWidth="1"/>
    <col min="14077" max="14078" width="12.140625" style="36" customWidth="1"/>
    <col min="14079" max="14079" width="13.28515625" style="36" customWidth="1"/>
    <col min="14080" max="14080" width="9.7109375" style="36" customWidth="1"/>
    <col min="14081" max="14081" width="12.140625" style="36" customWidth="1"/>
    <col min="14082" max="14082" width="9.7109375" style="36" customWidth="1"/>
    <col min="14083" max="14083" width="12.140625" style="36" customWidth="1"/>
    <col min="14084" max="14084" width="10.42578125" style="36" customWidth="1"/>
    <col min="14085" max="14086" width="12.140625" style="36" customWidth="1"/>
    <col min="14087" max="14087" width="14.85546875" style="36" customWidth="1"/>
    <col min="14088" max="14088" width="12.140625" style="36" bestFit="1" customWidth="1"/>
    <col min="14089" max="14089" width="10.140625" style="36" bestFit="1" customWidth="1"/>
    <col min="14090" max="14329" width="9.140625" style="36"/>
    <col min="14330" max="14330" width="10.28515625" style="36" customWidth="1"/>
    <col min="14331" max="14331" width="10.85546875" style="36" customWidth="1"/>
    <col min="14332" max="14332" width="12.42578125" style="36" customWidth="1"/>
    <col min="14333" max="14334" width="12.140625" style="36" customWidth="1"/>
    <col min="14335" max="14335" width="13.28515625" style="36" customWidth="1"/>
    <col min="14336" max="14336" width="9.7109375" style="36" customWidth="1"/>
    <col min="14337" max="14337" width="12.140625" style="36" customWidth="1"/>
    <col min="14338" max="14338" width="9.7109375" style="36" customWidth="1"/>
    <col min="14339" max="14339" width="12.140625" style="36" customWidth="1"/>
    <col min="14340" max="14340" width="10.42578125" style="36" customWidth="1"/>
    <col min="14341" max="14342" width="12.140625" style="36" customWidth="1"/>
    <col min="14343" max="14343" width="14.85546875" style="36" customWidth="1"/>
    <col min="14344" max="14344" width="12.140625" style="36" bestFit="1" customWidth="1"/>
    <col min="14345" max="14345" width="10.140625" style="36" bestFit="1" customWidth="1"/>
    <col min="14346" max="14585" width="9.140625" style="36"/>
    <col min="14586" max="14586" width="10.28515625" style="36" customWidth="1"/>
    <col min="14587" max="14587" width="10.85546875" style="36" customWidth="1"/>
    <col min="14588" max="14588" width="12.42578125" style="36" customWidth="1"/>
    <col min="14589" max="14590" width="12.140625" style="36" customWidth="1"/>
    <col min="14591" max="14591" width="13.28515625" style="36" customWidth="1"/>
    <col min="14592" max="14592" width="9.7109375" style="36" customWidth="1"/>
    <col min="14593" max="14593" width="12.140625" style="36" customWidth="1"/>
    <col min="14594" max="14594" width="9.7109375" style="36" customWidth="1"/>
    <col min="14595" max="14595" width="12.140625" style="36" customWidth="1"/>
    <col min="14596" max="14596" width="10.42578125" style="36" customWidth="1"/>
    <col min="14597" max="14598" width="12.140625" style="36" customWidth="1"/>
    <col min="14599" max="14599" width="14.85546875" style="36" customWidth="1"/>
    <col min="14600" max="14600" width="12.140625" style="36" bestFit="1" customWidth="1"/>
    <col min="14601" max="14601" width="10.140625" style="36" bestFit="1" customWidth="1"/>
    <col min="14602" max="14841" width="9.140625" style="36"/>
    <col min="14842" max="14842" width="10.28515625" style="36" customWidth="1"/>
    <col min="14843" max="14843" width="10.85546875" style="36" customWidth="1"/>
    <col min="14844" max="14844" width="12.42578125" style="36" customWidth="1"/>
    <col min="14845" max="14846" width="12.140625" style="36" customWidth="1"/>
    <col min="14847" max="14847" width="13.28515625" style="36" customWidth="1"/>
    <col min="14848" max="14848" width="9.7109375" style="36" customWidth="1"/>
    <col min="14849" max="14849" width="12.140625" style="36" customWidth="1"/>
    <col min="14850" max="14850" width="9.7109375" style="36" customWidth="1"/>
    <col min="14851" max="14851" width="12.140625" style="36" customWidth="1"/>
    <col min="14852" max="14852" width="10.42578125" style="36" customWidth="1"/>
    <col min="14853" max="14854" width="12.140625" style="36" customWidth="1"/>
    <col min="14855" max="14855" width="14.85546875" style="36" customWidth="1"/>
    <col min="14856" max="14856" width="12.140625" style="36" bestFit="1" customWidth="1"/>
    <col min="14857" max="14857" width="10.140625" style="36" bestFit="1" customWidth="1"/>
    <col min="14858" max="15097" width="9.140625" style="36"/>
    <col min="15098" max="15098" width="10.28515625" style="36" customWidth="1"/>
    <col min="15099" max="15099" width="10.85546875" style="36" customWidth="1"/>
    <col min="15100" max="15100" width="12.42578125" style="36" customWidth="1"/>
    <col min="15101" max="15102" width="12.140625" style="36" customWidth="1"/>
    <col min="15103" max="15103" width="13.28515625" style="36" customWidth="1"/>
    <col min="15104" max="15104" width="9.7109375" style="36" customWidth="1"/>
    <col min="15105" max="15105" width="12.140625" style="36" customWidth="1"/>
    <col min="15106" max="15106" width="9.7109375" style="36" customWidth="1"/>
    <col min="15107" max="15107" width="12.140625" style="36" customWidth="1"/>
    <col min="15108" max="15108" width="10.42578125" style="36" customWidth="1"/>
    <col min="15109" max="15110" width="12.140625" style="36" customWidth="1"/>
    <col min="15111" max="15111" width="14.85546875" style="36" customWidth="1"/>
    <col min="15112" max="15112" width="12.140625" style="36" bestFit="1" customWidth="1"/>
    <col min="15113" max="15113" width="10.140625" style="36" bestFit="1" customWidth="1"/>
    <col min="15114" max="15353" width="9.140625" style="36"/>
    <col min="15354" max="15354" width="10.28515625" style="36" customWidth="1"/>
    <col min="15355" max="15355" width="10.85546875" style="36" customWidth="1"/>
    <col min="15356" max="15356" width="12.42578125" style="36" customWidth="1"/>
    <col min="15357" max="15358" width="12.140625" style="36" customWidth="1"/>
    <col min="15359" max="15359" width="13.28515625" style="36" customWidth="1"/>
    <col min="15360" max="15360" width="9.7109375" style="36" customWidth="1"/>
    <col min="15361" max="15361" width="12.140625" style="36" customWidth="1"/>
    <col min="15362" max="15362" width="9.7109375" style="36" customWidth="1"/>
    <col min="15363" max="15363" width="12.140625" style="36" customWidth="1"/>
    <col min="15364" max="15364" width="10.42578125" style="36" customWidth="1"/>
    <col min="15365" max="15366" width="12.140625" style="36" customWidth="1"/>
    <col min="15367" max="15367" width="14.85546875" style="36" customWidth="1"/>
    <col min="15368" max="15368" width="12.140625" style="36" bestFit="1" customWidth="1"/>
    <col min="15369" max="15369" width="10.140625" style="36" bestFit="1" customWidth="1"/>
    <col min="15370" max="15609" width="9.140625" style="36"/>
    <col min="15610" max="15610" width="10.28515625" style="36" customWidth="1"/>
    <col min="15611" max="15611" width="10.85546875" style="36" customWidth="1"/>
    <col min="15612" max="15612" width="12.42578125" style="36" customWidth="1"/>
    <col min="15613" max="15614" width="12.140625" style="36" customWidth="1"/>
    <col min="15615" max="15615" width="13.28515625" style="36" customWidth="1"/>
    <col min="15616" max="15616" width="9.7109375" style="36" customWidth="1"/>
    <col min="15617" max="15617" width="12.140625" style="36" customWidth="1"/>
    <col min="15618" max="15618" width="9.7109375" style="36" customWidth="1"/>
    <col min="15619" max="15619" width="12.140625" style="36" customWidth="1"/>
    <col min="15620" max="15620" width="10.42578125" style="36" customWidth="1"/>
    <col min="15621" max="15622" width="12.140625" style="36" customWidth="1"/>
    <col min="15623" max="15623" width="14.85546875" style="36" customWidth="1"/>
    <col min="15624" max="15624" width="12.140625" style="36" bestFit="1" customWidth="1"/>
    <col min="15625" max="15625" width="10.140625" style="36" bestFit="1" customWidth="1"/>
    <col min="15626" max="15865" width="9.140625" style="36"/>
    <col min="15866" max="15866" width="10.28515625" style="36" customWidth="1"/>
    <col min="15867" max="15867" width="10.85546875" style="36" customWidth="1"/>
    <col min="15868" max="15868" width="12.42578125" style="36" customWidth="1"/>
    <col min="15869" max="15870" width="12.140625" style="36" customWidth="1"/>
    <col min="15871" max="15871" width="13.28515625" style="36" customWidth="1"/>
    <col min="15872" max="15872" width="9.7109375" style="36" customWidth="1"/>
    <col min="15873" max="15873" width="12.140625" style="36" customWidth="1"/>
    <col min="15874" max="15874" width="9.7109375" style="36" customWidth="1"/>
    <col min="15875" max="15875" width="12.140625" style="36" customWidth="1"/>
    <col min="15876" max="15876" width="10.42578125" style="36" customWidth="1"/>
    <col min="15877" max="15878" width="12.140625" style="36" customWidth="1"/>
    <col min="15879" max="15879" width="14.85546875" style="36" customWidth="1"/>
    <col min="15880" max="15880" width="12.140625" style="36" bestFit="1" customWidth="1"/>
    <col min="15881" max="15881" width="10.140625" style="36" bestFit="1" customWidth="1"/>
    <col min="15882" max="16121" width="9.140625" style="36"/>
    <col min="16122" max="16122" width="10.28515625" style="36" customWidth="1"/>
    <col min="16123" max="16123" width="10.85546875" style="36" customWidth="1"/>
    <col min="16124" max="16124" width="12.42578125" style="36" customWidth="1"/>
    <col min="16125" max="16126" width="12.140625" style="36" customWidth="1"/>
    <col min="16127" max="16127" width="13.28515625" style="36" customWidth="1"/>
    <col min="16128" max="16128" width="9.7109375" style="36" customWidth="1"/>
    <col min="16129" max="16129" width="12.140625" style="36" customWidth="1"/>
    <col min="16130" max="16130" width="9.7109375" style="36" customWidth="1"/>
    <col min="16131" max="16131" width="12.140625" style="36" customWidth="1"/>
    <col min="16132" max="16132" width="10.42578125" style="36" customWidth="1"/>
    <col min="16133" max="16134" width="12.140625" style="36" customWidth="1"/>
    <col min="16135" max="16135" width="14.85546875" style="36" customWidth="1"/>
    <col min="16136" max="16136" width="12.140625" style="36" bestFit="1" customWidth="1"/>
    <col min="16137" max="16137" width="10.140625" style="36" bestFit="1" customWidth="1"/>
    <col min="16138" max="16384" width="9.140625" style="36"/>
  </cols>
  <sheetData>
    <row r="1" spans="1:24" s="30" customFormat="1" ht="32.25" customHeight="1">
      <c r="A1" s="64" t="s">
        <v>116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9"/>
    </row>
    <row r="2" spans="1:24" s="32" customFormat="1" ht="15.75" customHeight="1">
      <c r="A2" s="65" t="s">
        <v>115</v>
      </c>
      <c r="B2" s="65"/>
      <c r="C2" s="65"/>
      <c r="D2" s="65"/>
      <c r="E2" s="65" t="s">
        <v>117</v>
      </c>
      <c r="F2" s="65"/>
      <c r="G2" s="65"/>
      <c r="H2" s="65"/>
      <c r="I2" s="65"/>
      <c r="J2" s="65"/>
      <c r="K2" s="51" t="s">
        <v>118</v>
      </c>
      <c r="L2" s="51"/>
      <c r="M2" s="51"/>
      <c r="N2" s="31"/>
      <c r="O2" s="31"/>
      <c r="P2" s="31"/>
      <c r="Q2" s="31"/>
      <c r="R2" s="31"/>
    </row>
    <row r="3" spans="1:24" s="34" customFormat="1">
      <c r="A3" s="33" t="s">
        <v>136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4" ht="16.5" customHeight="1">
      <c r="A4" s="59" t="s">
        <v>70</v>
      </c>
      <c r="B4" s="55" t="s">
        <v>134</v>
      </c>
      <c r="C4" s="66" t="s">
        <v>71</v>
      </c>
      <c r="D4" s="67"/>
      <c r="E4" s="58" t="s">
        <v>72</v>
      </c>
      <c r="F4" s="58"/>
      <c r="G4" s="58" t="s">
        <v>73</v>
      </c>
      <c r="H4" s="58"/>
      <c r="I4" s="58" t="s">
        <v>122</v>
      </c>
      <c r="J4" s="58"/>
      <c r="K4" s="58" t="s">
        <v>71</v>
      </c>
      <c r="L4" s="58" t="s">
        <v>72</v>
      </c>
      <c r="M4" s="58" t="s">
        <v>73</v>
      </c>
      <c r="N4" s="60" t="s">
        <v>126</v>
      </c>
      <c r="O4" s="94" t="s">
        <v>138</v>
      </c>
      <c r="P4" s="72" t="s">
        <v>71</v>
      </c>
      <c r="Q4" s="73" t="s">
        <v>72</v>
      </c>
      <c r="R4" s="73" t="s">
        <v>73</v>
      </c>
      <c r="S4" s="73" t="s">
        <v>112</v>
      </c>
      <c r="T4" s="72" t="s">
        <v>120</v>
      </c>
      <c r="U4" s="72"/>
      <c r="V4" s="72"/>
      <c r="W4" s="80" t="s">
        <v>121</v>
      </c>
      <c r="X4" s="81"/>
    </row>
    <row r="5" spans="1:24" ht="27" customHeight="1">
      <c r="A5" s="59"/>
      <c r="B5" s="56"/>
      <c r="C5" s="68"/>
      <c r="D5" s="69"/>
      <c r="E5" s="58"/>
      <c r="F5" s="58"/>
      <c r="G5" s="58"/>
      <c r="H5" s="58"/>
      <c r="I5" s="58"/>
      <c r="J5" s="58"/>
      <c r="K5" s="58"/>
      <c r="L5" s="58"/>
      <c r="M5" s="58"/>
      <c r="N5" s="61"/>
      <c r="O5" s="95"/>
      <c r="P5" s="72"/>
      <c r="Q5" s="74"/>
      <c r="R5" s="74"/>
      <c r="S5" s="75"/>
      <c r="T5" s="72"/>
      <c r="U5" s="72"/>
      <c r="V5" s="72"/>
      <c r="W5" s="84"/>
      <c r="X5" s="85"/>
    </row>
    <row r="6" spans="1:24">
      <c r="A6" s="59"/>
      <c r="B6" s="56"/>
      <c r="C6" s="70"/>
      <c r="D6" s="71"/>
      <c r="E6" s="58"/>
      <c r="F6" s="58"/>
      <c r="G6" s="58"/>
      <c r="H6" s="58"/>
      <c r="I6" s="58"/>
      <c r="J6" s="58"/>
      <c r="K6" s="60" t="s">
        <v>113</v>
      </c>
      <c r="L6" s="60" t="s">
        <v>113</v>
      </c>
      <c r="M6" s="60" t="s">
        <v>113</v>
      </c>
      <c r="N6" s="61"/>
      <c r="O6" s="95"/>
      <c r="P6" s="76" t="s">
        <v>114</v>
      </c>
      <c r="Q6" s="76" t="s">
        <v>114</v>
      </c>
      <c r="R6" s="76" t="s">
        <v>114</v>
      </c>
      <c r="S6" s="75"/>
      <c r="T6" s="72" t="s">
        <v>71</v>
      </c>
      <c r="U6" s="77" t="s">
        <v>72</v>
      </c>
      <c r="V6" s="77" t="s">
        <v>73</v>
      </c>
      <c r="W6" s="84"/>
      <c r="X6" s="85"/>
    </row>
    <row r="7" spans="1:24">
      <c r="A7" s="59"/>
      <c r="B7" s="57"/>
      <c r="C7" s="37" t="s">
        <v>74</v>
      </c>
      <c r="D7" s="37" t="s">
        <v>75</v>
      </c>
      <c r="E7" s="37" t="s">
        <v>74</v>
      </c>
      <c r="F7" s="37" t="s">
        <v>75</v>
      </c>
      <c r="G7" s="37" t="s">
        <v>74</v>
      </c>
      <c r="H7" s="37" t="s">
        <v>75</v>
      </c>
      <c r="I7" s="37" t="s">
        <v>123</v>
      </c>
      <c r="J7" s="37" t="s">
        <v>124</v>
      </c>
      <c r="K7" s="62"/>
      <c r="L7" s="62"/>
      <c r="M7" s="62"/>
      <c r="N7" s="62"/>
      <c r="O7" s="95"/>
      <c r="P7" s="78"/>
      <c r="Q7" s="78"/>
      <c r="R7" s="78"/>
      <c r="S7" s="74"/>
      <c r="T7" s="72"/>
      <c r="U7" s="77"/>
      <c r="V7" s="77"/>
      <c r="W7" s="82"/>
      <c r="X7" s="83"/>
    </row>
    <row r="8" spans="1:24">
      <c r="A8" s="59"/>
      <c r="B8" s="38" t="s">
        <v>16</v>
      </c>
      <c r="C8" s="38" t="s">
        <v>76</v>
      </c>
      <c r="D8" s="38" t="s">
        <v>16</v>
      </c>
      <c r="E8" s="38" t="s">
        <v>76</v>
      </c>
      <c r="F8" s="38" t="s">
        <v>16</v>
      </c>
      <c r="G8" s="38" t="s">
        <v>76</v>
      </c>
      <c r="H8" s="38" t="s">
        <v>16</v>
      </c>
      <c r="I8" s="38" t="s">
        <v>76</v>
      </c>
      <c r="J8" s="38" t="s">
        <v>16</v>
      </c>
      <c r="K8" s="38" t="s">
        <v>125</v>
      </c>
      <c r="L8" s="38" t="s">
        <v>125</v>
      </c>
      <c r="M8" s="38" t="s">
        <v>125</v>
      </c>
      <c r="N8" s="38" t="s">
        <v>16</v>
      </c>
      <c r="O8" s="96"/>
      <c r="P8" s="79" t="s">
        <v>76</v>
      </c>
      <c r="Q8" s="79" t="s">
        <v>76</v>
      </c>
      <c r="R8" s="79" t="s">
        <v>76</v>
      </c>
      <c r="S8" s="79" t="s">
        <v>16</v>
      </c>
      <c r="T8" s="79" t="s">
        <v>76</v>
      </c>
      <c r="U8" s="79" t="s">
        <v>76</v>
      </c>
      <c r="V8" s="79" t="s">
        <v>76</v>
      </c>
      <c r="W8" s="35" t="s">
        <v>76</v>
      </c>
      <c r="X8" s="35" t="s">
        <v>16</v>
      </c>
    </row>
    <row r="9" spans="1:24">
      <c r="A9" s="39">
        <v>1</v>
      </c>
      <c r="B9" s="39"/>
      <c r="C9" s="39">
        <v>2</v>
      </c>
      <c r="D9" s="39">
        <v>3</v>
      </c>
      <c r="E9" s="39">
        <v>7</v>
      </c>
      <c r="F9" s="39">
        <v>8</v>
      </c>
      <c r="G9" s="39">
        <v>9</v>
      </c>
      <c r="H9" s="39">
        <v>10</v>
      </c>
      <c r="I9" s="39">
        <v>11</v>
      </c>
      <c r="J9" s="39">
        <v>12</v>
      </c>
      <c r="K9" s="39">
        <v>13</v>
      </c>
      <c r="L9" s="39"/>
      <c r="M9" s="39">
        <v>14</v>
      </c>
      <c r="N9" s="39">
        <v>16</v>
      </c>
      <c r="O9" s="39">
        <v>15</v>
      </c>
      <c r="P9" s="39">
        <v>16</v>
      </c>
      <c r="Q9" s="39"/>
      <c r="R9" s="39">
        <v>17</v>
      </c>
      <c r="S9" s="39">
        <v>19</v>
      </c>
      <c r="T9" s="39">
        <v>20</v>
      </c>
      <c r="U9" s="39"/>
      <c r="V9" s="39">
        <v>21</v>
      </c>
      <c r="W9" s="39"/>
      <c r="X9" s="39">
        <v>22</v>
      </c>
    </row>
    <row r="10" spans="1:24" ht="16.5" customHeight="1">
      <c r="A10" s="40" t="s">
        <v>58</v>
      </c>
      <c r="B10" s="41"/>
      <c r="C10" s="41">
        <f>C33+C54+C75+C96+C117+C138+C159+C180</f>
        <v>0</v>
      </c>
      <c r="D10" s="41">
        <f>D33+D54+D75+D96+D117+D138+D159+D180</f>
        <v>0</v>
      </c>
      <c r="E10" s="41">
        <f>E33+E54+E75+E96+E117+E138+E159+E180</f>
        <v>0</v>
      </c>
      <c r="F10" s="41">
        <f>F33+F54+F75+F96+F117+F138+F159+F180</f>
        <v>0</v>
      </c>
      <c r="G10" s="41">
        <f>G33+G54+G75+G96+G117+G138+G159+G180</f>
        <v>0</v>
      </c>
      <c r="H10" s="41">
        <f>H33+H54+H75+H96+H117+H138+H159+H180</f>
        <v>0</v>
      </c>
      <c r="I10" s="86">
        <f>C10+E10+G10</f>
        <v>0</v>
      </c>
      <c r="J10" s="91">
        <f>D10+F10+H10</f>
        <v>0</v>
      </c>
      <c r="K10" s="86">
        <f>K33+K54+K75+K96+K117+K138+K159+K180</f>
        <v>0</v>
      </c>
      <c r="L10" s="86">
        <f t="shared" ref="L10:N10" si="0">L33+L54+L75+L96+L117+L138+L159+L180</f>
        <v>0</v>
      </c>
      <c r="M10" s="86">
        <f t="shared" si="0"/>
        <v>0</v>
      </c>
      <c r="N10" s="86">
        <f>N33+N54+N75+N96+N117+N138+N159+N180</f>
        <v>0</v>
      </c>
      <c r="O10" s="86">
        <v>0</v>
      </c>
      <c r="P10" s="86">
        <f>P33+P54+P75+P96+P117+P138+P159+P180</f>
        <v>0</v>
      </c>
      <c r="Q10" s="86">
        <f t="shared" ref="Q10:R10" si="1">Q33+Q54+Q75+Q96+Q117+Q138+Q159+Q180</f>
        <v>0</v>
      </c>
      <c r="R10" s="86">
        <f>R33+R54+R75+R96+R117+R138+R159+R180</f>
        <v>0</v>
      </c>
      <c r="S10" s="86">
        <f>S33+S54+S75+S96+S117+S138+S159+S180</f>
        <v>0</v>
      </c>
      <c r="T10" s="86">
        <f>T33+T54+T75+T96+T117+T138+T159+T180</f>
        <v>0</v>
      </c>
      <c r="U10" s="86">
        <f>U33+U54+U75+U96+U117+U138+U159+U180</f>
        <v>0</v>
      </c>
      <c r="V10" s="86">
        <f>V33+V54+V75+V96+V117+V138+V159+V180</f>
        <v>0</v>
      </c>
      <c r="W10" s="87">
        <f>T10+U10+V10</f>
        <v>0</v>
      </c>
      <c r="X10" s="87">
        <f>J10+S10</f>
        <v>0</v>
      </c>
    </row>
    <row r="11" spans="1:24" ht="16.5" customHeight="1">
      <c r="A11" s="40" t="s">
        <v>59</v>
      </c>
      <c r="B11" s="41"/>
      <c r="C11" s="41">
        <f>C34+C55</f>
        <v>0</v>
      </c>
      <c r="D11" s="41">
        <f t="shared" ref="D11:D21" si="2">D34+D55</f>
        <v>0</v>
      </c>
      <c r="E11" s="41">
        <f t="shared" ref="E11:H21" si="3">E34+E55+E76+E97+E118+E139+E160+E181</f>
        <v>0</v>
      </c>
      <c r="F11" s="41">
        <f t="shared" si="3"/>
        <v>0</v>
      </c>
      <c r="G11" s="41">
        <f t="shared" si="3"/>
        <v>0</v>
      </c>
      <c r="H11" s="41">
        <f t="shared" si="3"/>
        <v>0</v>
      </c>
      <c r="I11" s="86">
        <f t="shared" ref="I11:I21" si="4">C11+E11+G11</f>
        <v>0</v>
      </c>
      <c r="J11" s="91">
        <f t="shared" ref="J11:J21" si="5">D11+F11+H11</f>
        <v>0</v>
      </c>
      <c r="K11" s="86">
        <f t="shared" ref="K11:N21" si="6">K34+K55+K76+K97+K118+K139+K160+K181</f>
        <v>0</v>
      </c>
      <c r="L11" s="86">
        <f t="shared" si="6"/>
        <v>0</v>
      </c>
      <c r="M11" s="86">
        <f t="shared" si="6"/>
        <v>0</v>
      </c>
      <c r="N11" s="86">
        <f t="shared" si="6"/>
        <v>0</v>
      </c>
      <c r="O11" s="86">
        <f>$O$33</f>
        <v>0</v>
      </c>
      <c r="P11" s="86">
        <f t="shared" ref="P11:V21" si="7">P34+P55+P76+P97+P118+P139+P160+P181</f>
        <v>0</v>
      </c>
      <c r="Q11" s="86">
        <f t="shared" si="7"/>
        <v>0</v>
      </c>
      <c r="R11" s="86">
        <f t="shared" si="7"/>
        <v>0</v>
      </c>
      <c r="S11" s="86">
        <f t="shared" si="7"/>
        <v>0</v>
      </c>
      <c r="T11" s="86">
        <f t="shared" si="7"/>
        <v>0</v>
      </c>
      <c r="U11" s="86">
        <f t="shared" si="7"/>
        <v>0</v>
      </c>
      <c r="V11" s="86">
        <f t="shared" si="7"/>
        <v>0</v>
      </c>
      <c r="W11" s="87">
        <f t="shared" ref="W11:W21" si="8">T11+U11+V11</f>
        <v>0</v>
      </c>
      <c r="X11" s="87">
        <f t="shared" ref="X11:X21" si="9">J11+S11</f>
        <v>0</v>
      </c>
    </row>
    <row r="12" spans="1:24" ht="16.5" customHeight="1">
      <c r="A12" s="40" t="s">
        <v>60</v>
      </c>
      <c r="B12" s="41"/>
      <c r="C12" s="41">
        <f t="shared" ref="C12:C21" si="10">C35+C56</f>
        <v>0</v>
      </c>
      <c r="D12" s="41">
        <f t="shared" si="2"/>
        <v>0</v>
      </c>
      <c r="E12" s="41">
        <f t="shared" si="3"/>
        <v>0</v>
      </c>
      <c r="F12" s="41">
        <f t="shared" si="3"/>
        <v>0</v>
      </c>
      <c r="G12" s="41">
        <f t="shared" si="3"/>
        <v>0</v>
      </c>
      <c r="H12" s="41">
        <f t="shared" si="3"/>
        <v>0</v>
      </c>
      <c r="I12" s="86">
        <f t="shared" si="4"/>
        <v>0</v>
      </c>
      <c r="J12" s="91">
        <f t="shared" si="5"/>
        <v>0</v>
      </c>
      <c r="K12" s="86">
        <f t="shared" si="6"/>
        <v>0</v>
      </c>
      <c r="L12" s="86">
        <f t="shared" si="6"/>
        <v>0</v>
      </c>
      <c r="M12" s="86">
        <f t="shared" si="6"/>
        <v>0</v>
      </c>
      <c r="N12" s="86">
        <f t="shared" si="6"/>
        <v>0</v>
      </c>
      <c r="O12" s="86">
        <f t="shared" ref="O12:O15" si="11">$O$33</f>
        <v>0</v>
      </c>
      <c r="P12" s="86">
        <f t="shared" si="7"/>
        <v>0</v>
      </c>
      <c r="Q12" s="86">
        <f t="shared" si="7"/>
        <v>0</v>
      </c>
      <c r="R12" s="86">
        <f t="shared" si="7"/>
        <v>0</v>
      </c>
      <c r="S12" s="86">
        <f t="shared" si="7"/>
        <v>0</v>
      </c>
      <c r="T12" s="86">
        <f t="shared" si="7"/>
        <v>0</v>
      </c>
      <c r="U12" s="86">
        <f t="shared" si="7"/>
        <v>0</v>
      </c>
      <c r="V12" s="86">
        <f t="shared" si="7"/>
        <v>0</v>
      </c>
      <c r="W12" s="87">
        <f t="shared" si="8"/>
        <v>0</v>
      </c>
      <c r="X12" s="87">
        <f t="shared" si="9"/>
        <v>0</v>
      </c>
    </row>
    <row r="13" spans="1:24" ht="16.5" customHeight="1">
      <c r="A13" s="40" t="s">
        <v>61</v>
      </c>
      <c r="B13" s="41"/>
      <c r="C13" s="41">
        <f t="shared" si="10"/>
        <v>0</v>
      </c>
      <c r="D13" s="41">
        <f t="shared" si="2"/>
        <v>0</v>
      </c>
      <c r="E13" s="41">
        <f t="shared" si="3"/>
        <v>0</v>
      </c>
      <c r="F13" s="41">
        <f t="shared" si="3"/>
        <v>0</v>
      </c>
      <c r="G13" s="41">
        <f t="shared" si="3"/>
        <v>0</v>
      </c>
      <c r="H13" s="41">
        <f t="shared" si="3"/>
        <v>0</v>
      </c>
      <c r="I13" s="86">
        <f t="shared" si="4"/>
        <v>0</v>
      </c>
      <c r="J13" s="91">
        <f t="shared" si="5"/>
        <v>0</v>
      </c>
      <c r="K13" s="86">
        <f t="shared" si="6"/>
        <v>0</v>
      </c>
      <c r="L13" s="86">
        <f t="shared" si="6"/>
        <v>0</v>
      </c>
      <c r="M13" s="86">
        <f t="shared" si="6"/>
        <v>0</v>
      </c>
      <c r="N13" s="86">
        <f t="shared" si="6"/>
        <v>0</v>
      </c>
      <c r="O13" s="86">
        <f t="shared" si="11"/>
        <v>0</v>
      </c>
      <c r="P13" s="86">
        <f t="shared" si="7"/>
        <v>0</v>
      </c>
      <c r="Q13" s="86">
        <f t="shared" si="7"/>
        <v>0</v>
      </c>
      <c r="R13" s="86">
        <f t="shared" si="7"/>
        <v>0</v>
      </c>
      <c r="S13" s="86">
        <f t="shared" si="7"/>
        <v>0</v>
      </c>
      <c r="T13" s="86">
        <f t="shared" si="7"/>
        <v>0</v>
      </c>
      <c r="U13" s="86">
        <f t="shared" si="7"/>
        <v>0</v>
      </c>
      <c r="V13" s="86">
        <f t="shared" si="7"/>
        <v>0</v>
      </c>
      <c r="W13" s="87">
        <f t="shared" si="8"/>
        <v>0</v>
      </c>
      <c r="X13" s="87">
        <f t="shared" si="9"/>
        <v>0</v>
      </c>
    </row>
    <row r="14" spans="1:24" ht="16.5" customHeight="1">
      <c r="A14" s="40" t="s">
        <v>62</v>
      </c>
      <c r="B14" s="41"/>
      <c r="C14" s="41">
        <f t="shared" si="10"/>
        <v>0</v>
      </c>
      <c r="D14" s="41">
        <f t="shared" si="2"/>
        <v>0</v>
      </c>
      <c r="E14" s="41">
        <f t="shared" si="3"/>
        <v>0</v>
      </c>
      <c r="F14" s="41">
        <f t="shared" si="3"/>
        <v>0</v>
      </c>
      <c r="G14" s="41">
        <f t="shared" si="3"/>
        <v>0</v>
      </c>
      <c r="H14" s="41">
        <f t="shared" si="3"/>
        <v>0</v>
      </c>
      <c r="I14" s="86">
        <f t="shared" si="4"/>
        <v>0</v>
      </c>
      <c r="J14" s="91">
        <f t="shared" si="5"/>
        <v>0</v>
      </c>
      <c r="K14" s="86">
        <f t="shared" si="6"/>
        <v>0</v>
      </c>
      <c r="L14" s="86">
        <f t="shared" si="6"/>
        <v>0</v>
      </c>
      <c r="M14" s="86">
        <f t="shared" si="6"/>
        <v>0</v>
      </c>
      <c r="N14" s="86">
        <f t="shared" si="6"/>
        <v>0</v>
      </c>
      <c r="O14" s="86">
        <f t="shared" si="11"/>
        <v>0</v>
      </c>
      <c r="P14" s="86">
        <f t="shared" si="7"/>
        <v>0</v>
      </c>
      <c r="Q14" s="86">
        <f t="shared" si="7"/>
        <v>0</v>
      </c>
      <c r="R14" s="86">
        <f t="shared" si="7"/>
        <v>0</v>
      </c>
      <c r="S14" s="86">
        <f t="shared" si="7"/>
        <v>0</v>
      </c>
      <c r="T14" s="86">
        <f t="shared" si="7"/>
        <v>0</v>
      </c>
      <c r="U14" s="86">
        <f t="shared" si="7"/>
        <v>0</v>
      </c>
      <c r="V14" s="86">
        <f t="shared" si="7"/>
        <v>0</v>
      </c>
      <c r="W14" s="87">
        <f t="shared" si="8"/>
        <v>0</v>
      </c>
      <c r="X14" s="87">
        <f t="shared" si="9"/>
        <v>0</v>
      </c>
    </row>
    <row r="15" spans="1:24" ht="16.5" customHeight="1">
      <c r="A15" s="40" t="s">
        <v>63</v>
      </c>
      <c r="B15" s="41"/>
      <c r="C15" s="41">
        <f t="shared" si="10"/>
        <v>0</v>
      </c>
      <c r="D15" s="41">
        <f t="shared" si="2"/>
        <v>0</v>
      </c>
      <c r="E15" s="41">
        <f t="shared" si="3"/>
        <v>0</v>
      </c>
      <c r="F15" s="41">
        <f t="shared" si="3"/>
        <v>0</v>
      </c>
      <c r="G15" s="41">
        <f t="shared" si="3"/>
        <v>0</v>
      </c>
      <c r="H15" s="41">
        <f t="shared" si="3"/>
        <v>0</v>
      </c>
      <c r="I15" s="86">
        <f t="shared" si="4"/>
        <v>0</v>
      </c>
      <c r="J15" s="91">
        <f t="shared" si="5"/>
        <v>0</v>
      </c>
      <c r="K15" s="86">
        <f t="shared" si="6"/>
        <v>0</v>
      </c>
      <c r="L15" s="86">
        <f t="shared" si="6"/>
        <v>0</v>
      </c>
      <c r="M15" s="86">
        <f t="shared" si="6"/>
        <v>0</v>
      </c>
      <c r="N15" s="86">
        <f t="shared" si="6"/>
        <v>0</v>
      </c>
      <c r="O15" s="86">
        <f t="shared" si="11"/>
        <v>0</v>
      </c>
      <c r="P15" s="86">
        <f t="shared" si="7"/>
        <v>0</v>
      </c>
      <c r="Q15" s="86">
        <f t="shared" si="7"/>
        <v>0</v>
      </c>
      <c r="R15" s="86">
        <f t="shared" si="7"/>
        <v>0</v>
      </c>
      <c r="S15" s="86">
        <f t="shared" si="7"/>
        <v>0</v>
      </c>
      <c r="T15" s="86">
        <f t="shared" si="7"/>
        <v>0</v>
      </c>
      <c r="U15" s="86">
        <f t="shared" si="7"/>
        <v>0</v>
      </c>
      <c r="V15" s="86">
        <f t="shared" si="7"/>
        <v>0</v>
      </c>
      <c r="W15" s="87">
        <f t="shared" si="8"/>
        <v>0</v>
      </c>
      <c r="X15" s="87">
        <f t="shared" si="9"/>
        <v>0</v>
      </c>
    </row>
    <row r="16" spans="1:24" ht="16.5" customHeight="1">
      <c r="A16" s="40" t="s">
        <v>64</v>
      </c>
      <c r="B16" s="41"/>
      <c r="C16" s="41">
        <f t="shared" si="10"/>
        <v>0</v>
      </c>
      <c r="D16" s="41">
        <f t="shared" si="2"/>
        <v>0</v>
      </c>
      <c r="E16" s="41">
        <f t="shared" si="3"/>
        <v>0</v>
      </c>
      <c r="F16" s="41">
        <f t="shared" si="3"/>
        <v>0</v>
      </c>
      <c r="G16" s="41">
        <f t="shared" si="3"/>
        <v>0</v>
      </c>
      <c r="H16" s="41">
        <f t="shared" si="3"/>
        <v>0</v>
      </c>
      <c r="I16" s="86">
        <f t="shared" si="4"/>
        <v>0</v>
      </c>
      <c r="J16" s="91">
        <f t="shared" si="5"/>
        <v>0</v>
      </c>
      <c r="K16" s="86">
        <f t="shared" si="6"/>
        <v>0</v>
      </c>
      <c r="L16" s="86">
        <f t="shared" si="6"/>
        <v>0</v>
      </c>
      <c r="M16" s="86">
        <f t="shared" si="6"/>
        <v>0</v>
      </c>
      <c r="N16" s="86">
        <f t="shared" si="6"/>
        <v>0</v>
      </c>
      <c r="O16" s="86">
        <v>0</v>
      </c>
      <c r="P16" s="86">
        <f t="shared" si="7"/>
        <v>0</v>
      </c>
      <c r="Q16" s="86">
        <f t="shared" si="7"/>
        <v>0</v>
      </c>
      <c r="R16" s="86">
        <f t="shared" si="7"/>
        <v>0</v>
      </c>
      <c r="S16" s="86">
        <f t="shared" si="7"/>
        <v>0</v>
      </c>
      <c r="T16" s="86">
        <f t="shared" si="7"/>
        <v>0</v>
      </c>
      <c r="U16" s="86">
        <f t="shared" si="7"/>
        <v>0</v>
      </c>
      <c r="V16" s="86">
        <f t="shared" si="7"/>
        <v>0</v>
      </c>
      <c r="W16" s="87">
        <f t="shared" si="8"/>
        <v>0</v>
      </c>
      <c r="X16" s="87">
        <f t="shared" si="9"/>
        <v>0</v>
      </c>
    </row>
    <row r="17" spans="1:31" ht="16.5" customHeight="1">
      <c r="A17" s="40" t="s">
        <v>65</v>
      </c>
      <c r="B17" s="41"/>
      <c r="C17" s="41">
        <f t="shared" si="10"/>
        <v>0</v>
      </c>
      <c r="D17" s="41">
        <f t="shared" si="2"/>
        <v>0</v>
      </c>
      <c r="E17" s="41">
        <f t="shared" si="3"/>
        <v>0</v>
      </c>
      <c r="F17" s="41">
        <f t="shared" si="3"/>
        <v>0</v>
      </c>
      <c r="G17" s="41">
        <f t="shared" si="3"/>
        <v>0</v>
      </c>
      <c r="H17" s="41">
        <f t="shared" si="3"/>
        <v>0</v>
      </c>
      <c r="I17" s="86">
        <f t="shared" si="4"/>
        <v>0</v>
      </c>
      <c r="J17" s="91">
        <f t="shared" si="5"/>
        <v>0</v>
      </c>
      <c r="K17" s="86">
        <f t="shared" si="6"/>
        <v>0</v>
      </c>
      <c r="L17" s="86">
        <f t="shared" si="6"/>
        <v>0</v>
      </c>
      <c r="M17" s="86">
        <f t="shared" si="6"/>
        <v>0</v>
      </c>
      <c r="N17" s="86">
        <f t="shared" si="6"/>
        <v>0</v>
      </c>
      <c r="O17" s="86">
        <f>$O$39</f>
        <v>0</v>
      </c>
      <c r="P17" s="86">
        <f t="shared" si="7"/>
        <v>0</v>
      </c>
      <c r="Q17" s="86">
        <f t="shared" si="7"/>
        <v>0</v>
      </c>
      <c r="R17" s="86">
        <f t="shared" si="7"/>
        <v>0</v>
      </c>
      <c r="S17" s="86">
        <f t="shared" si="7"/>
        <v>0</v>
      </c>
      <c r="T17" s="86">
        <f t="shared" si="7"/>
        <v>0</v>
      </c>
      <c r="U17" s="86">
        <f t="shared" si="7"/>
        <v>0</v>
      </c>
      <c r="V17" s="86">
        <f t="shared" si="7"/>
        <v>0</v>
      </c>
      <c r="W17" s="87">
        <f t="shared" si="8"/>
        <v>0</v>
      </c>
      <c r="X17" s="87">
        <f t="shared" si="9"/>
        <v>0</v>
      </c>
    </row>
    <row r="18" spans="1:31" ht="16.5" customHeight="1">
      <c r="A18" s="40" t="s">
        <v>66</v>
      </c>
      <c r="B18" s="41"/>
      <c r="C18" s="41">
        <f t="shared" si="10"/>
        <v>0</v>
      </c>
      <c r="D18" s="41">
        <f t="shared" si="2"/>
        <v>0</v>
      </c>
      <c r="E18" s="41">
        <f t="shared" si="3"/>
        <v>0</v>
      </c>
      <c r="F18" s="41">
        <f t="shared" si="3"/>
        <v>0</v>
      </c>
      <c r="G18" s="41">
        <f t="shared" si="3"/>
        <v>0</v>
      </c>
      <c r="H18" s="41">
        <f t="shared" si="3"/>
        <v>0</v>
      </c>
      <c r="I18" s="86">
        <f t="shared" si="4"/>
        <v>0</v>
      </c>
      <c r="J18" s="91">
        <f t="shared" si="5"/>
        <v>0</v>
      </c>
      <c r="K18" s="86">
        <f t="shared" si="6"/>
        <v>0</v>
      </c>
      <c r="L18" s="86">
        <f t="shared" si="6"/>
        <v>0</v>
      </c>
      <c r="M18" s="86">
        <f t="shared" si="6"/>
        <v>0</v>
      </c>
      <c r="N18" s="86">
        <f t="shared" si="6"/>
        <v>0</v>
      </c>
      <c r="O18" s="86">
        <f t="shared" ref="O18:O21" si="12">$O$39</f>
        <v>0</v>
      </c>
      <c r="P18" s="86">
        <f t="shared" si="7"/>
        <v>0</v>
      </c>
      <c r="Q18" s="86">
        <f t="shared" si="7"/>
        <v>0</v>
      </c>
      <c r="R18" s="86">
        <f t="shared" si="7"/>
        <v>0</v>
      </c>
      <c r="S18" s="86">
        <f t="shared" si="7"/>
        <v>0</v>
      </c>
      <c r="T18" s="86">
        <f t="shared" si="7"/>
        <v>0</v>
      </c>
      <c r="U18" s="86">
        <f t="shared" si="7"/>
        <v>0</v>
      </c>
      <c r="V18" s="86">
        <f t="shared" si="7"/>
        <v>0</v>
      </c>
      <c r="W18" s="87">
        <f t="shared" si="8"/>
        <v>0</v>
      </c>
      <c r="X18" s="87">
        <f t="shared" si="9"/>
        <v>0</v>
      </c>
    </row>
    <row r="19" spans="1:31" ht="16.5" customHeight="1">
      <c r="A19" s="40" t="s">
        <v>67</v>
      </c>
      <c r="B19" s="41"/>
      <c r="C19" s="41">
        <f t="shared" si="10"/>
        <v>0</v>
      </c>
      <c r="D19" s="41">
        <f t="shared" si="2"/>
        <v>0</v>
      </c>
      <c r="E19" s="41">
        <f t="shared" si="3"/>
        <v>0</v>
      </c>
      <c r="F19" s="41">
        <f t="shared" si="3"/>
        <v>0</v>
      </c>
      <c r="G19" s="41">
        <f t="shared" si="3"/>
        <v>0</v>
      </c>
      <c r="H19" s="41">
        <f t="shared" si="3"/>
        <v>0</v>
      </c>
      <c r="I19" s="86">
        <f t="shared" si="4"/>
        <v>0</v>
      </c>
      <c r="J19" s="91">
        <f t="shared" si="5"/>
        <v>0</v>
      </c>
      <c r="K19" s="86">
        <f t="shared" si="6"/>
        <v>0</v>
      </c>
      <c r="L19" s="86">
        <f t="shared" si="6"/>
        <v>0</v>
      </c>
      <c r="M19" s="86">
        <f t="shared" si="6"/>
        <v>0</v>
      </c>
      <c r="N19" s="86">
        <f t="shared" si="6"/>
        <v>0</v>
      </c>
      <c r="O19" s="86">
        <f t="shared" si="12"/>
        <v>0</v>
      </c>
      <c r="P19" s="86">
        <f t="shared" si="7"/>
        <v>0</v>
      </c>
      <c r="Q19" s="86">
        <f t="shared" si="7"/>
        <v>0</v>
      </c>
      <c r="R19" s="86">
        <f t="shared" si="7"/>
        <v>0</v>
      </c>
      <c r="S19" s="86">
        <f t="shared" si="7"/>
        <v>0</v>
      </c>
      <c r="T19" s="86">
        <f t="shared" si="7"/>
        <v>0</v>
      </c>
      <c r="U19" s="86">
        <f t="shared" si="7"/>
        <v>0</v>
      </c>
      <c r="V19" s="86">
        <f t="shared" si="7"/>
        <v>0</v>
      </c>
      <c r="W19" s="87">
        <f t="shared" si="8"/>
        <v>0</v>
      </c>
      <c r="X19" s="87">
        <f t="shared" si="9"/>
        <v>0</v>
      </c>
    </row>
    <row r="20" spans="1:31" ht="16.5" customHeight="1">
      <c r="A20" s="40" t="s">
        <v>68</v>
      </c>
      <c r="B20" s="41"/>
      <c r="C20" s="41">
        <f t="shared" si="10"/>
        <v>0</v>
      </c>
      <c r="D20" s="41">
        <f t="shared" si="2"/>
        <v>0</v>
      </c>
      <c r="E20" s="41">
        <f t="shared" si="3"/>
        <v>0</v>
      </c>
      <c r="F20" s="41">
        <f t="shared" si="3"/>
        <v>0</v>
      </c>
      <c r="G20" s="41">
        <f t="shared" si="3"/>
        <v>0</v>
      </c>
      <c r="H20" s="41">
        <f t="shared" si="3"/>
        <v>0</v>
      </c>
      <c r="I20" s="86">
        <f t="shared" si="4"/>
        <v>0</v>
      </c>
      <c r="J20" s="91">
        <f t="shared" si="5"/>
        <v>0</v>
      </c>
      <c r="K20" s="86">
        <f t="shared" si="6"/>
        <v>0</v>
      </c>
      <c r="L20" s="86">
        <f t="shared" si="6"/>
        <v>0</v>
      </c>
      <c r="M20" s="86">
        <f t="shared" si="6"/>
        <v>0</v>
      </c>
      <c r="N20" s="86">
        <f t="shared" si="6"/>
        <v>0</v>
      </c>
      <c r="O20" s="86">
        <f t="shared" si="12"/>
        <v>0</v>
      </c>
      <c r="P20" s="86">
        <f t="shared" si="7"/>
        <v>0</v>
      </c>
      <c r="Q20" s="86">
        <f t="shared" si="7"/>
        <v>0</v>
      </c>
      <c r="R20" s="86">
        <f t="shared" si="7"/>
        <v>0</v>
      </c>
      <c r="S20" s="86">
        <f t="shared" si="7"/>
        <v>0</v>
      </c>
      <c r="T20" s="86">
        <f t="shared" si="7"/>
        <v>0</v>
      </c>
      <c r="U20" s="86">
        <f t="shared" si="7"/>
        <v>0</v>
      </c>
      <c r="V20" s="86">
        <f t="shared" si="7"/>
        <v>0</v>
      </c>
      <c r="W20" s="87">
        <f t="shared" si="8"/>
        <v>0</v>
      </c>
      <c r="X20" s="87">
        <f t="shared" si="9"/>
        <v>0</v>
      </c>
    </row>
    <row r="21" spans="1:31" ht="16.5" customHeight="1">
      <c r="A21" s="40" t="s">
        <v>69</v>
      </c>
      <c r="B21" s="41"/>
      <c r="C21" s="41">
        <f t="shared" si="10"/>
        <v>0</v>
      </c>
      <c r="D21" s="41">
        <f t="shared" si="2"/>
        <v>0</v>
      </c>
      <c r="E21" s="41">
        <f t="shared" si="3"/>
        <v>0</v>
      </c>
      <c r="F21" s="41">
        <f t="shared" si="3"/>
        <v>0</v>
      </c>
      <c r="G21" s="41">
        <f t="shared" si="3"/>
        <v>0</v>
      </c>
      <c r="H21" s="41">
        <f t="shared" si="3"/>
        <v>0</v>
      </c>
      <c r="I21" s="86">
        <f t="shared" si="4"/>
        <v>0</v>
      </c>
      <c r="J21" s="91">
        <f t="shared" si="5"/>
        <v>0</v>
      </c>
      <c r="K21" s="86">
        <f t="shared" si="6"/>
        <v>0</v>
      </c>
      <c r="L21" s="86">
        <f t="shared" si="6"/>
        <v>0</v>
      </c>
      <c r="M21" s="86">
        <f t="shared" si="6"/>
        <v>0</v>
      </c>
      <c r="N21" s="86">
        <f t="shared" si="6"/>
        <v>0</v>
      </c>
      <c r="O21" s="86">
        <f t="shared" si="12"/>
        <v>0</v>
      </c>
      <c r="P21" s="86">
        <f t="shared" si="7"/>
        <v>0</v>
      </c>
      <c r="Q21" s="86">
        <f t="shared" si="7"/>
        <v>0</v>
      </c>
      <c r="R21" s="86">
        <f t="shared" si="7"/>
        <v>0</v>
      </c>
      <c r="S21" s="86">
        <f t="shared" si="7"/>
        <v>0</v>
      </c>
      <c r="T21" s="86">
        <f t="shared" si="7"/>
        <v>0</v>
      </c>
      <c r="U21" s="86">
        <f t="shared" si="7"/>
        <v>0</v>
      </c>
      <c r="V21" s="86">
        <f t="shared" si="7"/>
        <v>0</v>
      </c>
      <c r="W21" s="87">
        <f t="shared" si="8"/>
        <v>0</v>
      </c>
      <c r="X21" s="87">
        <f t="shared" si="9"/>
        <v>0</v>
      </c>
    </row>
    <row r="22" spans="1:31" ht="18" customHeight="1">
      <c r="A22" s="42" t="s">
        <v>77</v>
      </c>
      <c r="B22" s="92"/>
      <c r="C22" s="88">
        <f>SUM(C10:C21)</f>
        <v>0</v>
      </c>
      <c r="D22" s="88">
        <f>SUM(D10:D21)</f>
        <v>0</v>
      </c>
      <c r="E22" s="88">
        <f>SUM(E10:E21)</f>
        <v>0</v>
      </c>
      <c r="F22" s="88">
        <f>SUM(F10:F21)</f>
        <v>0</v>
      </c>
      <c r="G22" s="88">
        <f>SUM(G10:G21)+0.003</f>
        <v>3.0000000000000001E-3</v>
      </c>
      <c r="H22" s="89">
        <f>SUM(H10:H21)</f>
        <v>0</v>
      </c>
      <c r="I22" s="89">
        <f>C22+E22+G22</f>
        <v>3.0000000000000001E-3</v>
      </c>
      <c r="J22" s="89">
        <f>SUM(J10:J21)</f>
        <v>0</v>
      </c>
      <c r="K22" s="89">
        <f t="shared" ref="K22:X22" si="13">SUM(K10:K21)</f>
        <v>0</v>
      </c>
      <c r="L22" s="89"/>
      <c r="M22" s="89">
        <f t="shared" si="13"/>
        <v>0</v>
      </c>
      <c r="N22" s="89">
        <f t="shared" si="13"/>
        <v>0</v>
      </c>
      <c r="O22" s="89"/>
      <c r="P22" s="89">
        <f t="shared" si="13"/>
        <v>0</v>
      </c>
      <c r="Q22" s="89">
        <f t="shared" si="13"/>
        <v>0</v>
      </c>
      <c r="R22" s="89">
        <f t="shared" si="13"/>
        <v>0</v>
      </c>
      <c r="S22" s="89">
        <f t="shared" si="13"/>
        <v>0</v>
      </c>
      <c r="T22" s="89">
        <f t="shared" si="13"/>
        <v>0</v>
      </c>
      <c r="U22" s="89"/>
      <c r="V22" s="89">
        <f t="shared" si="13"/>
        <v>0</v>
      </c>
      <c r="W22" s="89"/>
      <c r="X22" s="89">
        <f t="shared" si="13"/>
        <v>0</v>
      </c>
    </row>
    <row r="23" spans="1:31" ht="15" customHeight="1">
      <c r="A23" s="63"/>
      <c r="B23" s="63"/>
      <c r="C23" s="63"/>
      <c r="D23" s="43"/>
      <c r="E23" s="43"/>
      <c r="F23" s="43"/>
      <c r="G23" s="44"/>
      <c r="H23" s="43"/>
      <c r="I23" s="43"/>
      <c r="J23" s="45"/>
      <c r="K23" s="43"/>
      <c r="L23" s="43"/>
      <c r="M23" s="43"/>
      <c r="N23" s="45"/>
      <c r="O23" s="46"/>
      <c r="P23" s="43"/>
      <c r="Q23" s="43"/>
      <c r="R23" s="43"/>
      <c r="S23" s="47"/>
      <c r="V23" s="43"/>
      <c r="W23" s="43"/>
      <c r="X23" s="47"/>
    </row>
    <row r="24" spans="1:31" s="50" customFormat="1" ht="17.25" customHeight="1">
      <c r="A24" s="93" t="s">
        <v>135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48"/>
      <c r="N24" s="48"/>
      <c r="O24" s="49"/>
      <c r="P24" s="49"/>
      <c r="Q24" s="49"/>
      <c r="Z24" s="36"/>
      <c r="AA24" s="36"/>
      <c r="AB24" s="36"/>
      <c r="AC24" s="36"/>
      <c r="AD24" s="36"/>
      <c r="AE24" s="36"/>
    </row>
    <row r="26" spans="1:31">
      <c r="A26" s="36" t="s">
        <v>119</v>
      </c>
    </row>
    <row r="27" spans="1:31" ht="35.25" customHeight="1">
      <c r="A27" s="59" t="s">
        <v>70</v>
      </c>
      <c r="B27" s="55" t="s">
        <v>134</v>
      </c>
      <c r="C27" s="66" t="s">
        <v>71</v>
      </c>
      <c r="D27" s="67"/>
      <c r="E27" s="58" t="s">
        <v>72</v>
      </c>
      <c r="F27" s="58"/>
      <c r="G27" s="58" t="s">
        <v>73</v>
      </c>
      <c r="H27" s="58"/>
      <c r="I27" s="58" t="s">
        <v>122</v>
      </c>
      <c r="J27" s="58"/>
      <c r="K27" s="58" t="s">
        <v>71</v>
      </c>
      <c r="L27" s="58" t="s">
        <v>72</v>
      </c>
      <c r="M27" s="58" t="s">
        <v>73</v>
      </c>
      <c r="N27" s="60" t="s">
        <v>126</v>
      </c>
      <c r="O27" s="94" t="s">
        <v>138</v>
      </c>
      <c r="P27" s="72" t="s">
        <v>71</v>
      </c>
      <c r="Q27" s="73" t="s">
        <v>72</v>
      </c>
      <c r="R27" s="73" t="s">
        <v>73</v>
      </c>
      <c r="S27" s="73" t="s">
        <v>112</v>
      </c>
      <c r="T27" s="72" t="s">
        <v>120</v>
      </c>
      <c r="U27" s="72"/>
      <c r="V27" s="72"/>
      <c r="W27" s="80" t="s">
        <v>121</v>
      </c>
      <c r="X27" s="81"/>
    </row>
    <row r="28" spans="1:31" ht="12.75" customHeight="1">
      <c r="A28" s="59"/>
      <c r="B28" s="56"/>
      <c r="C28" s="68"/>
      <c r="D28" s="69"/>
      <c r="E28" s="58"/>
      <c r="F28" s="58"/>
      <c r="G28" s="58"/>
      <c r="H28" s="58"/>
      <c r="I28" s="58"/>
      <c r="J28" s="58"/>
      <c r="K28" s="58"/>
      <c r="L28" s="58"/>
      <c r="M28" s="58"/>
      <c r="N28" s="61"/>
      <c r="O28" s="95"/>
      <c r="P28" s="72"/>
      <c r="Q28" s="74"/>
      <c r="R28" s="74"/>
      <c r="S28" s="75"/>
      <c r="T28" s="72"/>
      <c r="U28" s="72"/>
      <c r="V28" s="72"/>
      <c r="W28" s="84"/>
      <c r="X28" s="85"/>
    </row>
    <row r="29" spans="1:31" ht="14.25" customHeight="1">
      <c r="A29" s="59"/>
      <c r="B29" s="56"/>
      <c r="C29" s="70"/>
      <c r="D29" s="71"/>
      <c r="E29" s="58"/>
      <c r="F29" s="58"/>
      <c r="G29" s="58"/>
      <c r="H29" s="58"/>
      <c r="I29" s="58"/>
      <c r="J29" s="58"/>
      <c r="K29" s="60" t="s">
        <v>113</v>
      </c>
      <c r="L29" s="60" t="s">
        <v>113</v>
      </c>
      <c r="M29" s="60" t="s">
        <v>113</v>
      </c>
      <c r="N29" s="61"/>
      <c r="O29" s="95"/>
      <c r="P29" s="76" t="s">
        <v>114</v>
      </c>
      <c r="Q29" s="76" t="s">
        <v>114</v>
      </c>
      <c r="R29" s="76" t="s">
        <v>114</v>
      </c>
      <c r="S29" s="75"/>
      <c r="T29" s="72" t="s">
        <v>71</v>
      </c>
      <c r="U29" s="77" t="s">
        <v>72</v>
      </c>
      <c r="V29" s="77" t="s">
        <v>73</v>
      </c>
      <c r="W29" s="84"/>
      <c r="X29" s="85"/>
    </row>
    <row r="30" spans="1:31">
      <c r="A30" s="59"/>
      <c r="B30" s="57"/>
      <c r="C30" s="37" t="s">
        <v>74</v>
      </c>
      <c r="D30" s="37" t="s">
        <v>75</v>
      </c>
      <c r="E30" s="37" t="s">
        <v>74</v>
      </c>
      <c r="F30" s="37" t="s">
        <v>75</v>
      </c>
      <c r="G30" s="37" t="s">
        <v>74</v>
      </c>
      <c r="H30" s="37" t="s">
        <v>75</v>
      </c>
      <c r="I30" s="37" t="s">
        <v>123</v>
      </c>
      <c r="J30" s="37" t="s">
        <v>124</v>
      </c>
      <c r="K30" s="62"/>
      <c r="L30" s="62"/>
      <c r="M30" s="62"/>
      <c r="N30" s="62"/>
      <c r="O30" s="95"/>
      <c r="P30" s="78"/>
      <c r="Q30" s="78"/>
      <c r="R30" s="78"/>
      <c r="S30" s="74"/>
      <c r="T30" s="72"/>
      <c r="U30" s="77"/>
      <c r="V30" s="77"/>
      <c r="W30" s="82"/>
      <c r="X30" s="83"/>
    </row>
    <row r="31" spans="1:31">
      <c r="A31" s="59"/>
      <c r="B31" s="38" t="s">
        <v>16</v>
      </c>
      <c r="C31" s="38" t="s">
        <v>76</v>
      </c>
      <c r="D31" s="38" t="s">
        <v>16</v>
      </c>
      <c r="E31" s="38" t="s">
        <v>76</v>
      </c>
      <c r="F31" s="38" t="s">
        <v>16</v>
      </c>
      <c r="G31" s="38" t="s">
        <v>76</v>
      </c>
      <c r="H31" s="38" t="s">
        <v>16</v>
      </c>
      <c r="I31" s="38" t="s">
        <v>76</v>
      </c>
      <c r="J31" s="38" t="s">
        <v>16</v>
      </c>
      <c r="K31" s="38" t="s">
        <v>125</v>
      </c>
      <c r="L31" s="38" t="s">
        <v>125</v>
      </c>
      <c r="M31" s="38" t="s">
        <v>125</v>
      </c>
      <c r="N31" s="38" t="s">
        <v>16</v>
      </c>
      <c r="O31" s="96"/>
      <c r="P31" s="79" t="s">
        <v>76</v>
      </c>
      <c r="Q31" s="79" t="s">
        <v>76</v>
      </c>
      <c r="R31" s="79" t="s">
        <v>76</v>
      </c>
      <c r="S31" s="79" t="s">
        <v>16</v>
      </c>
      <c r="T31" s="79" t="s">
        <v>76</v>
      </c>
      <c r="U31" s="79" t="s">
        <v>76</v>
      </c>
      <c r="V31" s="79" t="s">
        <v>76</v>
      </c>
      <c r="W31" s="35" t="s">
        <v>76</v>
      </c>
      <c r="X31" s="35" t="s">
        <v>16</v>
      </c>
    </row>
    <row r="32" spans="1:31">
      <c r="A32" s="39">
        <v>1</v>
      </c>
      <c r="B32" s="39">
        <v>2</v>
      </c>
      <c r="C32" s="39">
        <v>3</v>
      </c>
      <c r="D32" s="39">
        <v>4</v>
      </c>
      <c r="E32" s="39">
        <v>6</v>
      </c>
      <c r="F32" s="39">
        <v>7</v>
      </c>
      <c r="G32" s="39">
        <v>8</v>
      </c>
      <c r="H32" s="39">
        <v>9</v>
      </c>
      <c r="I32" s="39">
        <v>10</v>
      </c>
      <c r="J32" s="39">
        <v>11</v>
      </c>
      <c r="K32" s="39">
        <v>12</v>
      </c>
      <c r="L32" s="39">
        <v>13</v>
      </c>
      <c r="M32" s="39">
        <v>14</v>
      </c>
      <c r="N32" s="39">
        <v>15</v>
      </c>
      <c r="O32" s="39">
        <v>16</v>
      </c>
      <c r="P32" s="39">
        <v>17</v>
      </c>
      <c r="Q32" s="39">
        <v>18</v>
      </c>
      <c r="R32" s="39">
        <v>19</v>
      </c>
      <c r="S32" s="39">
        <v>20</v>
      </c>
      <c r="T32" s="39">
        <v>21</v>
      </c>
      <c r="U32" s="39">
        <v>22</v>
      </c>
      <c r="V32" s="39">
        <v>23</v>
      </c>
      <c r="W32" s="39">
        <v>24</v>
      </c>
      <c r="X32" s="39">
        <v>25</v>
      </c>
    </row>
    <row r="33" spans="1:24">
      <c r="A33" s="40" t="s">
        <v>58</v>
      </c>
      <c r="B33" s="41"/>
      <c r="C33" s="41">
        <v>0</v>
      </c>
      <c r="D33" s="41">
        <f>B33*C33</f>
        <v>0</v>
      </c>
      <c r="E33" s="41">
        <v>0</v>
      </c>
      <c r="F33" s="41">
        <f>E33*B33</f>
        <v>0</v>
      </c>
      <c r="G33" s="86">
        <v>0</v>
      </c>
      <c r="H33" s="41">
        <f>B33*G33</f>
        <v>0</v>
      </c>
      <c r="I33" s="86">
        <f>C33+E33+G33</f>
        <v>0</v>
      </c>
      <c r="J33" s="41">
        <f>D33+F33+H33</f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f>K33*O33</f>
        <v>0</v>
      </c>
      <c r="Q33" s="86">
        <f>L33*O33</f>
        <v>0</v>
      </c>
      <c r="R33" s="86">
        <f>M33*O33</f>
        <v>0</v>
      </c>
      <c r="S33" s="86">
        <f>(P33+Q33+R33)*B33</f>
        <v>0</v>
      </c>
      <c r="T33" s="87">
        <f>C33+P33</f>
        <v>0</v>
      </c>
      <c r="U33" s="87">
        <f>E33+Q33</f>
        <v>0</v>
      </c>
      <c r="V33" s="87">
        <f>G33+R33</f>
        <v>0</v>
      </c>
      <c r="W33" s="87">
        <f>T33+U33+V33</f>
        <v>0</v>
      </c>
      <c r="X33" s="87">
        <f>J33+S33</f>
        <v>0</v>
      </c>
    </row>
    <row r="34" spans="1:24">
      <c r="A34" s="40" t="s">
        <v>59</v>
      </c>
      <c r="B34" s="41">
        <f>$B$33</f>
        <v>0</v>
      </c>
      <c r="C34" s="41">
        <v>0</v>
      </c>
      <c r="D34" s="41">
        <f t="shared" ref="D34:D44" si="14">B34*C34</f>
        <v>0</v>
      </c>
      <c r="E34" s="41">
        <v>0</v>
      </c>
      <c r="F34" s="41">
        <f>E34*B34</f>
        <v>0</v>
      </c>
      <c r="G34" s="86">
        <v>0</v>
      </c>
      <c r="H34" s="41">
        <f>B34*G34</f>
        <v>0</v>
      </c>
      <c r="I34" s="86">
        <f t="shared" ref="I34:I44" si="15">C34+E34+G34</f>
        <v>0</v>
      </c>
      <c r="J34" s="41">
        <f t="shared" ref="J34:J44" si="16">D34+F34+H34</f>
        <v>0</v>
      </c>
      <c r="K34" s="86">
        <v>0</v>
      </c>
      <c r="L34" s="86">
        <v>0</v>
      </c>
      <c r="M34" s="86">
        <v>0</v>
      </c>
      <c r="N34" s="86">
        <v>0</v>
      </c>
      <c r="O34" s="86">
        <f>$O$33</f>
        <v>0</v>
      </c>
      <c r="P34" s="86">
        <f>K34*O34</f>
        <v>0</v>
      </c>
      <c r="Q34" s="86">
        <f t="shared" ref="Q34:Q44" si="17">L34*O34</f>
        <v>0</v>
      </c>
      <c r="R34" s="86">
        <f>M34*O34</f>
        <v>0</v>
      </c>
      <c r="S34" s="86">
        <f>(P34+Q34+R34)*B34</f>
        <v>0</v>
      </c>
      <c r="T34" s="87">
        <f>C34+P34</f>
        <v>0</v>
      </c>
      <c r="U34" s="87">
        <f t="shared" ref="U34:U44" si="18">E34+Q34</f>
        <v>0</v>
      </c>
      <c r="V34" s="87">
        <f t="shared" ref="V34:V44" si="19">G34+R34</f>
        <v>0</v>
      </c>
      <c r="W34" s="87">
        <f t="shared" ref="W34:W44" si="20">T34+U34+V34</f>
        <v>0</v>
      </c>
      <c r="X34" s="87">
        <f t="shared" ref="X34:X44" si="21">J34+S34</f>
        <v>0</v>
      </c>
    </row>
    <row r="35" spans="1:24">
      <c r="A35" s="40" t="s">
        <v>60</v>
      </c>
      <c r="B35" s="41">
        <f t="shared" ref="B35:B38" si="22">$B$33</f>
        <v>0</v>
      </c>
      <c r="C35" s="41">
        <v>0</v>
      </c>
      <c r="D35" s="41">
        <f t="shared" si="14"/>
        <v>0</v>
      </c>
      <c r="E35" s="41">
        <v>0</v>
      </c>
      <c r="F35" s="41">
        <f>E35*B35</f>
        <v>0</v>
      </c>
      <c r="G35" s="86">
        <v>0</v>
      </c>
      <c r="H35" s="41">
        <f>B35*G35</f>
        <v>0</v>
      </c>
      <c r="I35" s="86">
        <f t="shared" si="15"/>
        <v>0</v>
      </c>
      <c r="J35" s="41">
        <f t="shared" si="16"/>
        <v>0</v>
      </c>
      <c r="K35" s="86">
        <v>0</v>
      </c>
      <c r="L35" s="86">
        <v>0</v>
      </c>
      <c r="M35" s="86">
        <v>0</v>
      </c>
      <c r="N35" s="86">
        <v>0</v>
      </c>
      <c r="O35" s="86">
        <f t="shared" ref="O35:O38" si="23">$O$33</f>
        <v>0</v>
      </c>
      <c r="P35" s="86">
        <f>K35*O35</f>
        <v>0</v>
      </c>
      <c r="Q35" s="86">
        <f t="shared" si="17"/>
        <v>0</v>
      </c>
      <c r="R35" s="86">
        <f>M35*O35</f>
        <v>0</v>
      </c>
      <c r="S35" s="86">
        <f>(P35+Q35+R35)*B35</f>
        <v>0</v>
      </c>
      <c r="T35" s="87">
        <f>C35+P35</f>
        <v>0</v>
      </c>
      <c r="U35" s="87">
        <f t="shared" si="18"/>
        <v>0</v>
      </c>
      <c r="V35" s="87">
        <f t="shared" si="19"/>
        <v>0</v>
      </c>
      <c r="W35" s="87">
        <f t="shared" si="20"/>
        <v>0</v>
      </c>
      <c r="X35" s="87">
        <f t="shared" si="21"/>
        <v>0</v>
      </c>
    </row>
    <row r="36" spans="1:24">
      <c r="A36" s="40" t="s">
        <v>61</v>
      </c>
      <c r="B36" s="41">
        <f t="shared" si="22"/>
        <v>0</v>
      </c>
      <c r="C36" s="41">
        <v>0</v>
      </c>
      <c r="D36" s="41">
        <f t="shared" si="14"/>
        <v>0</v>
      </c>
      <c r="E36" s="41">
        <v>0</v>
      </c>
      <c r="F36" s="41">
        <f>E36*B36</f>
        <v>0</v>
      </c>
      <c r="G36" s="86">
        <v>0</v>
      </c>
      <c r="H36" s="41">
        <f>B36*G36</f>
        <v>0</v>
      </c>
      <c r="I36" s="86">
        <f t="shared" si="15"/>
        <v>0</v>
      </c>
      <c r="J36" s="41">
        <f t="shared" si="16"/>
        <v>0</v>
      </c>
      <c r="K36" s="86">
        <v>0</v>
      </c>
      <c r="L36" s="86">
        <v>0</v>
      </c>
      <c r="M36" s="86">
        <v>0</v>
      </c>
      <c r="N36" s="86">
        <v>0</v>
      </c>
      <c r="O36" s="86">
        <f t="shared" si="23"/>
        <v>0</v>
      </c>
      <c r="P36" s="86">
        <f>K36*O36</f>
        <v>0</v>
      </c>
      <c r="Q36" s="86">
        <f t="shared" si="17"/>
        <v>0</v>
      </c>
      <c r="R36" s="86">
        <f>M36*O36</f>
        <v>0</v>
      </c>
      <c r="S36" s="86">
        <f>(P36+Q36+R36)*B36</f>
        <v>0</v>
      </c>
      <c r="T36" s="87">
        <f>C36+P36</f>
        <v>0</v>
      </c>
      <c r="U36" s="87">
        <f t="shared" si="18"/>
        <v>0</v>
      </c>
      <c r="V36" s="87">
        <f t="shared" si="19"/>
        <v>0</v>
      </c>
      <c r="W36" s="87">
        <f t="shared" si="20"/>
        <v>0</v>
      </c>
      <c r="X36" s="87">
        <f t="shared" si="21"/>
        <v>0</v>
      </c>
    </row>
    <row r="37" spans="1:24">
      <c r="A37" s="40" t="s">
        <v>62</v>
      </c>
      <c r="B37" s="41">
        <f t="shared" si="22"/>
        <v>0</v>
      </c>
      <c r="C37" s="41">
        <v>0</v>
      </c>
      <c r="D37" s="41">
        <f t="shared" si="14"/>
        <v>0</v>
      </c>
      <c r="E37" s="41">
        <v>0</v>
      </c>
      <c r="F37" s="41">
        <f>E37*B37</f>
        <v>0</v>
      </c>
      <c r="G37" s="86">
        <v>0</v>
      </c>
      <c r="H37" s="41">
        <f>B37*G37</f>
        <v>0</v>
      </c>
      <c r="I37" s="86">
        <f t="shared" si="15"/>
        <v>0</v>
      </c>
      <c r="J37" s="41">
        <f t="shared" si="16"/>
        <v>0</v>
      </c>
      <c r="K37" s="86">
        <v>0</v>
      </c>
      <c r="L37" s="86">
        <v>0</v>
      </c>
      <c r="M37" s="86">
        <v>0</v>
      </c>
      <c r="N37" s="86">
        <v>0</v>
      </c>
      <c r="O37" s="86">
        <f t="shared" si="23"/>
        <v>0</v>
      </c>
      <c r="P37" s="86">
        <f>K37*O37</f>
        <v>0</v>
      </c>
      <c r="Q37" s="86">
        <f t="shared" si="17"/>
        <v>0</v>
      </c>
      <c r="R37" s="86">
        <f>M37*O37</f>
        <v>0</v>
      </c>
      <c r="S37" s="86">
        <f>(P37+Q37+R37)*B37</f>
        <v>0</v>
      </c>
      <c r="T37" s="87">
        <f>C37+P37</f>
        <v>0</v>
      </c>
      <c r="U37" s="87">
        <f t="shared" si="18"/>
        <v>0</v>
      </c>
      <c r="V37" s="87">
        <f t="shared" si="19"/>
        <v>0</v>
      </c>
      <c r="W37" s="87">
        <f t="shared" si="20"/>
        <v>0</v>
      </c>
      <c r="X37" s="87">
        <f t="shared" si="21"/>
        <v>0</v>
      </c>
    </row>
    <row r="38" spans="1:24">
      <c r="A38" s="40" t="s">
        <v>63</v>
      </c>
      <c r="B38" s="41">
        <f t="shared" si="22"/>
        <v>0</v>
      </c>
      <c r="C38" s="41">
        <v>0</v>
      </c>
      <c r="D38" s="41">
        <f t="shared" si="14"/>
        <v>0</v>
      </c>
      <c r="E38" s="41">
        <v>0</v>
      </c>
      <c r="F38" s="41">
        <f>E38*B38</f>
        <v>0</v>
      </c>
      <c r="G38" s="86">
        <v>0</v>
      </c>
      <c r="H38" s="41">
        <f>B38*G38</f>
        <v>0</v>
      </c>
      <c r="I38" s="86">
        <f t="shared" si="15"/>
        <v>0</v>
      </c>
      <c r="J38" s="41">
        <f t="shared" si="16"/>
        <v>0</v>
      </c>
      <c r="K38" s="86">
        <v>0</v>
      </c>
      <c r="L38" s="86">
        <v>0</v>
      </c>
      <c r="M38" s="86">
        <v>0</v>
      </c>
      <c r="N38" s="86">
        <v>0</v>
      </c>
      <c r="O38" s="86">
        <f t="shared" si="23"/>
        <v>0</v>
      </c>
      <c r="P38" s="86">
        <f>K38*O38</f>
        <v>0</v>
      </c>
      <c r="Q38" s="86">
        <f t="shared" si="17"/>
        <v>0</v>
      </c>
      <c r="R38" s="86">
        <f>M38*O38</f>
        <v>0</v>
      </c>
      <c r="S38" s="86">
        <f>(P38+Q38+R38)*B38</f>
        <v>0</v>
      </c>
      <c r="T38" s="87">
        <f>C38+P38</f>
        <v>0</v>
      </c>
      <c r="U38" s="87">
        <f t="shared" si="18"/>
        <v>0</v>
      </c>
      <c r="V38" s="87">
        <f t="shared" si="19"/>
        <v>0</v>
      </c>
      <c r="W38" s="87">
        <f t="shared" si="20"/>
        <v>0</v>
      </c>
      <c r="X38" s="87">
        <f t="shared" si="21"/>
        <v>0</v>
      </c>
    </row>
    <row r="39" spans="1:24">
      <c r="A39" s="40" t="s">
        <v>64</v>
      </c>
      <c r="B39" s="41"/>
      <c r="C39" s="41">
        <v>0</v>
      </c>
      <c r="D39" s="41">
        <f t="shared" si="14"/>
        <v>0</v>
      </c>
      <c r="E39" s="41">
        <v>0</v>
      </c>
      <c r="F39" s="41">
        <f>E39*B39</f>
        <v>0</v>
      </c>
      <c r="G39" s="86">
        <v>0</v>
      </c>
      <c r="H39" s="41">
        <f>B39*G39</f>
        <v>0</v>
      </c>
      <c r="I39" s="86">
        <f t="shared" si="15"/>
        <v>0</v>
      </c>
      <c r="J39" s="41">
        <f t="shared" si="16"/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f>K39*O39</f>
        <v>0</v>
      </c>
      <c r="Q39" s="86">
        <f t="shared" si="17"/>
        <v>0</v>
      </c>
      <c r="R39" s="86">
        <f>M39*O39</f>
        <v>0</v>
      </c>
      <c r="S39" s="86">
        <f>(P39+Q39+R39)*B39</f>
        <v>0</v>
      </c>
      <c r="T39" s="87">
        <f>C39+P39</f>
        <v>0</v>
      </c>
      <c r="U39" s="87">
        <f t="shared" si="18"/>
        <v>0</v>
      </c>
      <c r="V39" s="87">
        <f t="shared" si="19"/>
        <v>0</v>
      </c>
      <c r="W39" s="87">
        <f t="shared" si="20"/>
        <v>0</v>
      </c>
      <c r="X39" s="87">
        <f t="shared" si="21"/>
        <v>0</v>
      </c>
    </row>
    <row r="40" spans="1:24">
      <c r="A40" s="40" t="s">
        <v>65</v>
      </c>
      <c r="B40" s="41">
        <f>$B$39</f>
        <v>0</v>
      </c>
      <c r="C40" s="41">
        <v>0</v>
      </c>
      <c r="D40" s="41">
        <f t="shared" si="14"/>
        <v>0</v>
      </c>
      <c r="E40" s="41">
        <v>0</v>
      </c>
      <c r="F40" s="41">
        <f>E40*B40</f>
        <v>0</v>
      </c>
      <c r="G40" s="86">
        <v>0</v>
      </c>
      <c r="H40" s="41">
        <f>B40*G40</f>
        <v>0</v>
      </c>
      <c r="I40" s="86">
        <f t="shared" si="15"/>
        <v>0</v>
      </c>
      <c r="J40" s="41">
        <f t="shared" si="16"/>
        <v>0</v>
      </c>
      <c r="K40" s="86">
        <v>0</v>
      </c>
      <c r="L40" s="86">
        <v>0</v>
      </c>
      <c r="M40" s="86">
        <v>0</v>
      </c>
      <c r="N40" s="86">
        <v>0</v>
      </c>
      <c r="O40" s="86">
        <f>$O$39</f>
        <v>0</v>
      </c>
      <c r="P40" s="86">
        <f>K40*O40</f>
        <v>0</v>
      </c>
      <c r="Q40" s="86">
        <f t="shared" si="17"/>
        <v>0</v>
      </c>
      <c r="R40" s="86">
        <f>M40*O40</f>
        <v>0</v>
      </c>
      <c r="S40" s="86">
        <f>(P40+Q40+R40)*B40</f>
        <v>0</v>
      </c>
      <c r="T40" s="87">
        <f>C40+P40</f>
        <v>0</v>
      </c>
      <c r="U40" s="87">
        <f t="shared" si="18"/>
        <v>0</v>
      </c>
      <c r="V40" s="87">
        <f t="shared" si="19"/>
        <v>0</v>
      </c>
      <c r="W40" s="87">
        <f t="shared" si="20"/>
        <v>0</v>
      </c>
      <c r="X40" s="87">
        <f t="shared" si="21"/>
        <v>0</v>
      </c>
    </row>
    <row r="41" spans="1:24">
      <c r="A41" s="40" t="s">
        <v>66</v>
      </c>
      <c r="B41" s="41">
        <f t="shared" ref="B41:B44" si="24">$B$39</f>
        <v>0</v>
      </c>
      <c r="C41" s="41">
        <v>0</v>
      </c>
      <c r="D41" s="41">
        <f t="shared" si="14"/>
        <v>0</v>
      </c>
      <c r="E41" s="41">
        <v>0</v>
      </c>
      <c r="F41" s="41">
        <f>E41*B41</f>
        <v>0</v>
      </c>
      <c r="G41" s="86">
        <v>0</v>
      </c>
      <c r="H41" s="41">
        <f>B41*G41</f>
        <v>0</v>
      </c>
      <c r="I41" s="86">
        <f t="shared" si="15"/>
        <v>0</v>
      </c>
      <c r="J41" s="41">
        <f t="shared" si="16"/>
        <v>0</v>
      </c>
      <c r="K41" s="86">
        <v>0</v>
      </c>
      <c r="L41" s="86">
        <v>0</v>
      </c>
      <c r="M41" s="86">
        <v>0</v>
      </c>
      <c r="N41" s="86">
        <v>0</v>
      </c>
      <c r="O41" s="86">
        <f t="shared" ref="O41:O44" si="25">$O$39</f>
        <v>0</v>
      </c>
      <c r="P41" s="86">
        <f>K41*O41</f>
        <v>0</v>
      </c>
      <c r="Q41" s="86">
        <f t="shared" si="17"/>
        <v>0</v>
      </c>
      <c r="R41" s="86">
        <f>M41*O41</f>
        <v>0</v>
      </c>
      <c r="S41" s="86">
        <f>(P41+Q41+R41)*B41</f>
        <v>0</v>
      </c>
      <c r="T41" s="87">
        <f>C41+P41</f>
        <v>0</v>
      </c>
      <c r="U41" s="87">
        <f t="shared" si="18"/>
        <v>0</v>
      </c>
      <c r="V41" s="87">
        <f t="shared" si="19"/>
        <v>0</v>
      </c>
      <c r="W41" s="87">
        <f t="shared" si="20"/>
        <v>0</v>
      </c>
      <c r="X41" s="87">
        <f t="shared" si="21"/>
        <v>0</v>
      </c>
    </row>
    <row r="42" spans="1:24">
      <c r="A42" s="40" t="s">
        <v>67</v>
      </c>
      <c r="B42" s="41">
        <f t="shared" si="24"/>
        <v>0</v>
      </c>
      <c r="C42" s="41">
        <v>0</v>
      </c>
      <c r="D42" s="41">
        <f t="shared" si="14"/>
        <v>0</v>
      </c>
      <c r="E42" s="41">
        <v>0</v>
      </c>
      <c r="F42" s="41">
        <f>E42*B42</f>
        <v>0</v>
      </c>
      <c r="G42" s="86">
        <v>0</v>
      </c>
      <c r="H42" s="41">
        <f>B42*G42</f>
        <v>0</v>
      </c>
      <c r="I42" s="86">
        <f t="shared" si="15"/>
        <v>0</v>
      </c>
      <c r="J42" s="41">
        <f t="shared" si="16"/>
        <v>0</v>
      </c>
      <c r="K42" s="86">
        <v>0</v>
      </c>
      <c r="L42" s="86">
        <v>0</v>
      </c>
      <c r="M42" s="86">
        <v>0</v>
      </c>
      <c r="N42" s="86">
        <v>0</v>
      </c>
      <c r="O42" s="86">
        <f t="shared" si="25"/>
        <v>0</v>
      </c>
      <c r="P42" s="86">
        <f>K42*O42</f>
        <v>0</v>
      </c>
      <c r="Q42" s="86">
        <f t="shared" si="17"/>
        <v>0</v>
      </c>
      <c r="R42" s="86">
        <f>M42*O42</f>
        <v>0</v>
      </c>
      <c r="S42" s="86">
        <f>(P42+Q42+R42)*B42</f>
        <v>0</v>
      </c>
      <c r="T42" s="87">
        <f>C42+P42</f>
        <v>0</v>
      </c>
      <c r="U42" s="87">
        <f t="shared" si="18"/>
        <v>0</v>
      </c>
      <c r="V42" s="87">
        <f t="shared" si="19"/>
        <v>0</v>
      </c>
      <c r="W42" s="87">
        <f t="shared" si="20"/>
        <v>0</v>
      </c>
      <c r="X42" s="87">
        <f t="shared" si="21"/>
        <v>0</v>
      </c>
    </row>
    <row r="43" spans="1:24">
      <c r="A43" s="40" t="s">
        <v>68</v>
      </c>
      <c r="B43" s="41">
        <f t="shared" si="24"/>
        <v>0</v>
      </c>
      <c r="C43" s="41">
        <v>0</v>
      </c>
      <c r="D43" s="41">
        <f t="shared" si="14"/>
        <v>0</v>
      </c>
      <c r="E43" s="41">
        <v>0</v>
      </c>
      <c r="F43" s="41">
        <f>E43*B43</f>
        <v>0</v>
      </c>
      <c r="G43" s="86">
        <v>0</v>
      </c>
      <c r="H43" s="41">
        <f>B43*G43</f>
        <v>0</v>
      </c>
      <c r="I43" s="86">
        <f t="shared" si="15"/>
        <v>0</v>
      </c>
      <c r="J43" s="41">
        <f t="shared" si="16"/>
        <v>0</v>
      </c>
      <c r="K43" s="86">
        <v>0</v>
      </c>
      <c r="L43" s="86">
        <v>0</v>
      </c>
      <c r="M43" s="86">
        <v>0</v>
      </c>
      <c r="N43" s="86">
        <v>0</v>
      </c>
      <c r="O43" s="86">
        <f t="shared" si="25"/>
        <v>0</v>
      </c>
      <c r="P43" s="86">
        <f>K43*O43</f>
        <v>0</v>
      </c>
      <c r="Q43" s="86">
        <f t="shared" si="17"/>
        <v>0</v>
      </c>
      <c r="R43" s="86">
        <f>M43*O43</f>
        <v>0</v>
      </c>
      <c r="S43" s="86">
        <f>(P43+Q43+R43)*B43</f>
        <v>0</v>
      </c>
      <c r="T43" s="87">
        <f>C43+P43</f>
        <v>0</v>
      </c>
      <c r="U43" s="87">
        <f t="shared" si="18"/>
        <v>0</v>
      </c>
      <c r="V43" s="87">
        <f t="shared" si="19"/>
        <v>0</v>
      </c>
      <c r="W43" s="87">
        <f t="shared" si="20"/>
        <v>0</v>
      </c>
      <c r="X43" s="87">
        <f t="shared" si="21"/>
        <v>0</v>
      </c>
    </row>
    <row r="44" spans="1:24">
      <c r="A44" s="40" t="s">
        <v>69</v>
      </c>
      <c r="B44" s="41">
        <f t="shared" si="24"/>
        <v>0</v>
      </c>
      <c r="C44" s="41">
        <v>0</v>
      </c>
      <c r="D44" s="41">
        <f t="shared" si="14"/>
        <v>0</v>
      </c>
      <c r="E44" s="41">
        <v>0</v>
      </c>
      <c r="F44" s="41">
        <f>E44*B44</f>
        <v>0</v>
      </c>
      <c r="G44" s="86">
        <v>0</v>
      </c>
      <c r="H44" s="41">
        <f>B44*G44</f>
        <v>0</v>
      </c>
      <c r="I44" s="86">
        <f t="shared" si="15"/>
        <v>0</v>
      </c>
      <c r="J44" s="41">
        <f t="shared" si="16"/>
        <v>0</v>
      </c>
      <c r="K44" s="86">
        <v>0</v>
      </c>
      <c r="L44" s="86">
        <v>0</v>
      </c>
      <c r="M44" s="86">
        <v>0</v>
      </c>
      <c r="N44" s="86">
        <v>0</v>
      </c>
      <c r="O44" s="86">
        <f t="shared" si="25"/>
        <v>0</v>
      </c>
      <c r="P44" s="86">
        <f>K44*O44</f>
        <v>0</v>
      </c>
      <c r="Q44" s="86">
        <f t="shared" si="17"/>
        <v>0</v>
      </c>
      <c r="R44" s="86">
        <f>M44*O44</f>
        <v>0</v>
      </c>
      <c r="S44" s="86">
        <f>(P44+Q44+R44)*B44</f>
        <v>0</v>
      </c>
      <c r="T44" s="87">
        <f>C44+P44</f>
        <v>0</v>
      </c>
      <c r="U44" s="87">
        <f t="shared" si="18"/>
        <v>0</v>
      </c>
      <c r="V44" s="87">
        <f t="shared" si="19"/>
        <v>0</v>
      </c>
      <c r="W44" s="87">
        <f t="shared" si="20"/>
        <v>0</v>
      </c>
      <c r="X44" s="87">
        <f t="shared" si="21"/>
        <v>0</v>
      </c>
    </row>
    <row r="45" spans="1:24" ht="18.75">
      <c r="A45" s="42" t="s">
        <v>77</v>
      </c>
      <c r="B45" s="42"/>
      <c r="C45" s="88">
        <f>SUM(C33:C44)</f>
        <v>0</v>
      </c>
      <c r="D45" s="88">
        <f t="shared" ref="D45:N45" si="26">SUM(D33:D44)</f>
        <v>0</v>
      </c>
      <c r="E45" s="88">
        <f t="shared" si="26"/>
        <v>0</v>
      </c>
      <c r="F45" s="88">
        <f t="shared" si="26"/>
        <v>0</v>
      </c>
      <c r="G45" s="88">
        <f t="shared" si="26"/>
        <v>0</v>
      </c>
      <c r="H45" s="88">
        <f t="shared" si="26"/>
        <v>0</v>
      </c>
      <c r="I45" s="88">
        <f t="shared" si="26"/>
        <v>0</v>
      </c>
      <c r="J45" s="88">
        <f t="shared" si="26"/>
        <v>0</v>
      </c>
      <c r="K45" s="88">
        <f t="shared" si="26"/>
        <v>0</v>
      </c>
      <c r="L45" s="88">
        <f t="shared" si="26"/>
        <v>0</v>
      </c>
      <c r="M45" s="88">
        <f t="shared" si="26"/>
        <v>0</v>
      </c>
      <c r="N45" s="88">
        <f t="shared" si="26"/>
        <v>0</v>
      </c>
      <c r="O45" s="89"/>
      <c r="P45" s="89">
        <f>SUM(P33:P44)</f>
        <v>0</v>
      </c>
      <c r="Q45" s="89">
        <f>SUM(Q33:Q44)</f>
        <v>0</v>
      </c>
      <c r="R45" s="89">
        <f>SUM(R33:R44)</f>
        <v>0</v>
      </c>
      <c r="S45" s="89">
        <f>SUM(S33:S44)</f>
        <v>0</v>
      </c>
      <c r="T45" s="89">
        <f>SUM(T33:T44)</f>
        <v>0</v>
      </c>
      <c r="U45" s="89">
        <f t="shared" ref="U45:X45" si="27">SUM(U33:U44)</f>
        <v>0</v>
      </c>
      <c r="V45" s="89">
        <f t="shared" si="27"/>
        <v>0</v>
      </c>
      <c r="W45" s="89">
        <f t="shared" si="27"/>
        <v>0</v>
      </c>
      <c r="X45" s="90">
        <f t="shared" si="27"/>
        <v>0</v>
      </c>
    </row>
    <row r="47" spans="1:24">
      <c r="A47" s="36" t="s">
        <v>127</v>
      </c>
    </row>
    <row r="48" spans="1:24" ht="15.75" customHeight="1">
      <c r="A48" s="59" t="s">
        <v>70</v>
      </c>
      <c r="B48" s="55" t="s">
        <v>134</v>
      </c>
      <c r="C48" s="66" t="s">
        <v>71</v>
      </c>
      <c r="D48" s="67"/>
      <c r="E48" s="58" t="s">
        <v>72</v>
      </c>
      <c r="F48" s="58"/>
      <c r="G48" s="58" t="s">
        <v>73</v>
      </c>
      <c r="H48" s="58"/>
      <c r="I48" s="58" t="s">
        <v>122</v>
      </c>
      <c r="J48" s="58"/>
      <c r="K48" s="58" t="s">
        <v>71</v>
      </c>
      <c r="L48" s="58" t="s">
        <v>72</v>
      </c>
      <c r="M48" s="58" t="s">
        <v>73</v>
      </c>
      <c r="N48" s="60" t="s">
        <v>126</v>
      </c>
      <c r="O48" s="94" t="s">
        <v>138</v>
      </c>
      <c r="P48" s="72" t="s">
        <v>71</v>
      </c>
      <c r="Q48" s="73" t="s">
        <v>72</v>
      </c>
      <c r="R48" s="73" t="s">
        <v>73</v>
      </c>
      <c r="S48" s="73" t="s">
        <v>112</v>
      </c>
      <c r="T48" s="72" t="s">
        <v>120</v>
      </c>
      <c r="U48" s="72"/>
      <c r="V48" s="72"/>
      <c r="W48" s="80" t="s">
        <v>121</v>
      </c>
      <c r="X48" s="81"/>
    </row>
    <row r="49" spans="1:24" ht="15" customHeight="1">
      <c r="A49" s="59"/>
      <c r="B49" s="56"/>
      <c r="C49" s="68"/>
      <c r="D49" s="69"/>
      <c r="E49" s="58"/>
      <c r="F49" s="58"/>
      <c r="G49" s="58"/>
      <c r="H49" s="58"/>
      <c r="I49" s="58"/>
      <c r="J49" s="58"/>
      <c r="K49" s="58"/>
      <c r="L49" s="58"/>
      <c r="M49" s="58"/>
      <c r="N49" s="61"/>
      <c r="O49" s="95"/>
      <c r="P49" s="72"/>
      <c r="Q49" s="74"/>
      <c r="R49" s="74"/>
      <c r="S49" s="75"/>
      <c r="T49" s="72"/>
      <c r="U49" s="72"/>
      <c r="V49" s="72"/>
      <c r="W49" s="84"/>
      <c r="X49" s="85"/>
    </row>
    <row r="50" spans="1:24">
      <c r="A50" s="59"/>
      <c r="B50" s="56"/>
      <c r="C50" s="70"/>
      <c r="D50" s="71"/>
      <c r="E50" s="58"/>
      <c r="F50" s="58"/>
      <c r="G50" s="58"/>
      <c r="H50" s="58"/>
      <c r="I50" s="58"/>
      <c r="J50" s="58"/>
      <c r="K50" s="60" t="s">
        <v>113</v>
      </c>
      <c r="L50" s="60" t="s">
        <v>113</v>
      </c>
      <c r="M50" s="60" t="s">
        <v>113</v>
      </c>
      <c r="N50" s="61"/>
      <c r="O50" s="95"/>
      <c r="P50" s="76" t="s">
        <v>114</v>
      </c>
      <c r="Q50" s="76" t="s">
        <v>114</v>
      </c>
      <c r="R50" s="76" t="s">
        <v>114</v>
      </c>
      <c r="S50" s="75"/>
      <c r="T50" s="72" t="s">
        <v>71</v>
      </c>
      <c r="U50" s="77" t="s">
        <v>72</v>
      </c>
      <c r="V50" s="77" t="s">
        <v>73</v>
      </c>
      <c r="W50" s="84"/>
      <c r="X50" s="85"/>
    </row>
    <row r="51" spans="1:24">
      <c r="A51" s="59"/>
      <c r="B51" s="57"/>
      <c r="C51" s="37" t="s">
        <v>74</v>
      </c>
      <c r="D51" s="37" t="s">
        <v>75</v>
      </c>
      <c r="E51" s="37" t="s">
        <v>74</v>
      </c>
      <c r="F51" s="37" t="s">
        <v>75</v>
      </c>
      <c r="G51" s="37" t="s">
        <v>74</v>
      </c>
      <c r="H51" s="37" t="s">
        <v>75</v>
      </c>
      <c r="I51" s="37" t="s">
        <v>123</v>
      </c>
      <c r="J51" s="37" t="s">
        <v>124</v>
      </c>
      <c r="K51" s="62"/>
      <c r="L51" s="62"/>
      <c r="M51" s="62"/>
      <c r="N51" s="62"/>
      <c r="O51" s="95"/>
      <c r="P51" s="78"/>
      <c r="Q51" s="78"/>
      <c r="R51" s="78"/>
      <c r="S51" s="74"/>
      <c r="T51" s="72"/>
      <c r="U51" s="77"/>
      <c r="V51" s="77"/>
      <c r="W51" s="82"/>
      <c r="X51" s="83"/>
    </row>
    <row r="52" spans="1:24" ht="15" customHeight="1">
      <c r="A52" s="59"/>
      <c r="B52" s="38" t="s">
        <v>16</v>
      </c>
      <c r="C52" s="38" t="s">
        <v>76</v>
      </c>
      <c r="D52" s="38" t="s">
        <v>16</v>
      </c>
      <c r="E52" s="38" t="s">
        <v>76</v>
      </c>
      <c r="F52" s="38" t="s">
        <v>16</v>
      </c>
      <c r="G52" s="38" t="s">
        <v>76</v>
      </c>
      <c r="H52" s="38" t="s">
        <v>16</v>
      </c>
      <c r="I52" s="38" t="s">
        <v>76</v>
      </c>
      <c r="J52" s="38" t="s">
        <v>16</v>
      </c>
      <c r="K52" s="38" t="s">
        <v>125</v>
      </c>
      <c r="L52" s="38" t="s">
        <v>125</v>
      </c>
      <c r="M52" s="38" t="s">
        <v>125</v>
      </c>
      <c r="N52" s="38" t="s">
        <v>16</v>
      </c>
      <c r="O52" s="96"/>
      <c r="P52" s="79" t="s">
        <v>76</v>
      </c>
      <c r="Q52" s="79" t="s">
        <v>76</v>
      </c>
      <c r="R52" s="79" t="s">
        <v>76</v>
      </c>
      <c r="S52" s="79" t="s">
        <v>16</v>
      </c>
      <c r="T52" s="79" t="s">
        <v>76</v>
      </c>
      <c r="U52" s="79" t="s">
        <v>76</v>
      </c>
      <c r="V52" s="79" t="s">
        <v>76</v>
      </c>
      <c r="W52" s="35" t="s">
        <v>76</v>
      </c>
      <c r="X52" s="35" t="s">
        <v>16</v>
      </c>
    </row>
    <row r="53" spans="1:24" ht="15" customHeight="1">
      <c r="A53" s="39">
        <v>1</v>
      </c>
      <c r="B53" s="39">
        <v>2</v>
      </c>
      <c r="C53" s="39">
        <v>3</v>
      </c>
      <c r="D53" s="39">
        <v>4</v>
      </c>
      <c r="E53" s="39">
        <v>6</v>
      </c>
      <c r="F53" s="39">
        <v>7</v>
      </c>
      <c r="G53" s="39">
        <v>8</v>
      </c>
      <c r="H53" s="39">
        <v>9</v>
      </c>
      <c r="I53" s="39">
        <v>10</v>
      </c>
      <c r="J53" s="39">
        <v>11</v>
      </c>
      <c r="K53" s="39">
        <v>12</v>
      </c>
      <c r="L53" s="39">
        <v>13</v>
      </c>
      <c r="M53" s="39">
        <v>14</v>
      </c>
      <c r="N53" s="39">
        <v>15</v>
      </c>
      <c r="O53" s="39">
        <v>16</v>
      </c>
      <c r="P53" s="39">
        <v>17</v>
      </c>
      <c r="Q53" s="39">
        <v>18</v>
      </c>
      <c r="R53" s="39">
        <v>19</v>
      </c>
      <c r="S53" s="39">
        <v>20</v>
      </c>
      <c r="T53" s="39">
        <v>21</v>
      </c>
      <c r="U53" s="39">
        <v>22</v>
      </c>
      <c r="V53" s="39">
        <v>23</v>
      </c>
      <c r="W53" s="39">
        <v>24</v>
      </c>
      <c r="X53" s="39">
        <v>25</v>
      </c>
    </row>
    <row r="54" spans="1:24" ht="15" customHeight="1">
      <c r="A54" s="40" t="s">
        <v>58</v>
      </c>
      <c r="B54" s="41"/>
      <c r="C54" s="41">
        <v>0</v>
      </c>
      <c r="D54" s="41">
        <f>B54*C54</f>
        <v>0</v>
      </c>
      <c r="E54" s="41">
        <v>0</v>
      </c>
      <c r="F54" s="41">
        <f>E54*B54</f>
        <v>0</v>
      </c>
      <c r="G54" s="86">
        <v>0</v>
      </c>
      <c r="H54" s="41">
        <f>B54*G54</f>
        <v>0</v>
      </c>
      <c r="I54" s="86">
        <f>C54+E54+G54</f>
        <v>0</v>
      </c>
      <c r="J54" s="41">
        <f>D54+F54+H54</f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f>K54*O54</f>
        <v>0</v>
      </c>
      <c r="Q54" s="86">
        <f>L54*O54</f>
        <v>0</v>
      </c>
      <c r="R54" s="86">
        <f>M54*O54</f>
        <v>0</v>
      </c>
      <c r="S54" s="86">
        <f>(P54+Q54+R54)*B54</f>
        <v>0</v>
      </c>
      <c r="T54" s="87">
        <f>C54+P54</f>
        <v>0</v>
      </c>
      <c r="U54" s="87">
        <f>E54+Q54</f>
        <v>0</v>
      </c>
      <c r="V54" s="87">
        <f>G54+R54</f>
        <v>0</v>
      </c>
      <c r="W54" s="87">
        <f>T54+U54+V54</f>
        <v>0</v>
      </c>
      <c r="X54" s="87">
        <f>J54+S54</f>
        <v>0</v>
      </c>
    </row>
    <row r="55" spans="1:24" ht="15" customHeight="1">
      <c r="A55" s="40" t="s">
        <v>59</v>
      </c>
      <c r="B55" s="41">
        <f>$B$33</f>
        <v>0</v>
      </c>
      <c r="C55" s="41">
        <v>0</v>
      </c>
      <c r="D55" s="41">
        <f t="shared" ref="D55:D65" si="28">B55*C55</f>
        <v>0</v>
      </c>
      <c r="E55" s="41">
        <v>0</v>
      </c>
      <c r="F55" s="41">
        <f>E55*B55</f>
        <v>0</v>
      </c>
      <c r="G55" s="86">
        <v>0</v>
      </c>
      <c r="H55" s="41">
        <f>B55*G55</f>
        <v>0</v>
      </c>
      <c r="I55" s="86">
        <f t="shared" ref="I55:I65" si="29">C55+E55+G55</f>
        <v>0</v>
      </c>
      <c r="J55" s="41">
        <f t="shared" ref="J55:J65" si="30">D55+F55+H55</f>
        <v>0</v>
      </c>
      <c r="K55" s="86">
        <v>0</v>
      </c>
      <c r="L55" s="86">
        <v>0</v>
      </c>
      <c r="M55" s="86">
        <v>0</v>
      </c>
      <c r="N55" s="86">
        <v>0</v>
      </c>
      <c r="O55" s="86">
        <f>$O$33</f>
        <v>0</v>
      </c>
      <c r="P55" s="86">
        <f>K55*O55</f>
        <v>0</v>
      </c>
      <c r="Q55" s="86">
        <f t="shared" ref="Q55:Q65" si="31">L55*O55</f>
        <v>0</v>
      </c>
      <c r="R55" s="86">
        <f>M55*O55</f>
        <v>0</v>
      </c>
      <c r="S55" s="86">
        <f>(P55+Q55+R55)*B55</f>
        <v>0</v>
      </c>
      <c r="T55" s="87">
        <f>C55+P55</f>
        <v>0</v>
      </c>
      <c r="U55" s="87">
        <f t="shared" ref="U55:U65" si="32">E55+Q55</f>
        <v>0</v>
      </c>
      <c r="V55" s="87">
        <f t="shared" ref="V55:V65" si="33">G55+R55</f>
        <v>0</v>
      </c>
      <c r="W55" s="87">
        <f t="shared" ref="W55:W65" si="34">T55+U55+V55</f>
        <v>0</v>
      </c>
      <c r="X55" s="87">
        <f t="shared" ref="X55:X65" si="35">J55+S55</f>
        <v>0</v>
      </c>
    </row>
    <row r="56" spans="1:24" ht="15" customHeight="1">
      <c r="A56" s="40" t="s">
        <v>60</v>
      </c>
      <c r="B56" s="41">
        <f t="shared" ref="B56:B59" si="36">$B$33</f>
        <v>0</v>
      </c>
      <c r="C56" s="41">
        <v>0</v>
      </c>
      <c r="D56" s="41">
        <f t="shared" si="28"/>
        <v>0</v>
      </c>
      <c r="E56" s="41">
        <v>0</v>
      </c>
      <c r="F56" s="41">
        <f>E56*B56</f>
        <v>0</v>
      </c>
      <c r="G56" s="86">
        <v>0</v>
      </c>
      <c r="H56" s="41">
        <f>B56*G56</f>
        <v>0</v>
      </c>
      <c r="I56" s="86">
        <f t="shared" si="29"/>
        <v>0</v>
      </c>
      <c r="J56" s="41">
        <f t="shared" si="30"/>
        <v>0</v>
      </c>
      <c r="K56" s="86">
        <v>0</v>
      </c>
      <c r="L56" s="86">
        <v>0</v>
      </c>
      <c r="M56" s="86">
        <v>0</v>
      </c>
      <c r="N56" s="86">
        <v>0</v>
      </c>
      <c r="O56" s="86">
        <f t="shared" ref="O56:O59" si="37">$O$33</f>
        <v>0</v>
      </c>
      <c r="P56" s="86">
        <f>K56*O56</f>
        <v>0</v>
      </c>
      <c r="Q56" s="86">
        <f t="shared" si="31"/>
        <v>0</v>
      </c>
      <c r="R56" s="86">
        <f>M56*O56</f>
        <v>0</v>
      </c>
      <c r="S56" s="86">
        <f>(P56+Q56+R56)*B56</f>
        <v>0</v>
      </c>
      <c r="T56" s="87">
        <f>C56+P56</f>
        <v>0</v>
      </c>
      <c r="U56" s="87">
        <f t="shared" si="32"/>
        <v>0</v>
      </c>
      <c r="V56" s="87">
        <f t="shared" si="33"/>
        <v>0</v>
      </c>
      <c r="W56" s="87">
        <f t="shared" si="34"/>
        <v>0</v>
      </c>
      <c r="X56" s="87">
        <f t="shared" si="35"/>
        <v>0</v>
      </c>
    </row>
    <row r="57" spans="1:24" ht="15" customHeight="1">
      <c r="A57" s="40" t="s">
        <v>61</v>
      </c>
      <c r="B57" s="41">
        <f t="shared" si="36"/>
        <v>0</v>
      </c>
      <c r="C57" s="41">
        <v>0</v>
      </c>
      <c r="D57" s="41">
        <f t="shared" si="28"/>
        <v>0</v>
      </c>
      <c r="E57" s="41">
        <v>0</v>
      </c>
      <c r="F57" s="41">
        <f>E57*B57</f>
        <v>0</v>
      </c>
      <c r="G57" s="86">
        <v>0</v>
      </c>
      <c r="H57" s="41">
        <f>B57*G57</f>
        <v>0</v>
      </c>
      <c r="I57" s="86">
        <f t="shared" si="29"/>
        <v>0</v>
      </c>
      <c r="J57" s="41">
        <f t="shared" si="30"/>
        <v>0</v>
      </c>
      <c r="K57" s="86">
        <v>0</v>
      </c>
      <c r="L57" s="86">
        <v>0</v>
      </c>
      <c r="M57" s="86">
        <v>0</v>
      </c>
      <c r="N57" s="86">
        <v>0</v>
      </c>
      <c r="O57" s="86">
        <f t="shared" si="37"/>
        <v>0</v>
      </c>
      <c r="P57" s="86">
        <f>K57*O57</f>
        <v>0</v>
      </c>
      <c r="Q57" s="86">
        <f t="shared" si="31"/>
        <v>0</v>
      </c>
      <c r="R57" s="86">
        <f>M57*O57</f>
        <v>0</v>
      </c>
      <c r="S57" s="86">
        <f>(P57+Q57+R57)*B57</f>
        <v>0</v>
      </c>
      <c r="T57" s="87">
        <f>C57+P57</f>
        <v>0</v>
      </c>
      <c r="U57" s="87">
        <f t="shared" si="32"/>
        <v>0</v>
      </c>
      <c r="V57" s="87">
        <f t="shared" si="33"/>
        <v>0</v>
      </c>
      <c r="W57" s="87">
        <f t="shared" si="34"/>
        <v>0</v>
      </c>
      <c r="X57" s="87">
        <f t="shared" si="35"/>
        <v>0</v>
      </c>
    </row>
    <row r="58" spans="1:24" ht="15" customHeight="1">
      <c r="A58" s="40" t="s">
        <v>62</v>
      </c>
      <c r="B58" s="41">
        <f t="shared" si="36"/>
        <v>0</v>
      </c>
      <c r="C58" s="41">
        <v>0</v>
      </c>
      <c r="D58" s="41">
        <f t="shared" si="28"/>
        <v>0</v>
      </c>
      <c r="E58" s="41">
        <v>0</v>
      </c>
      <c r="F58" s="41">
        <f>E58*B58</f>
        <v>0</v>
      </c>
      <c r="G58" s="86">
        <v>0</v>
      </c>
      <c r="H58" s="41">
        <f>B58*G58</f>
        <v>0</v>
      </c>
      <c r="I58" s="86">
        <f t="shared" si="29"/>
        <v>0</v>
      </c>
      <c r="J58" s="41">
        <f t="shared" si="30"/>
        <v>0</v>
      </c>
      <c r="K58" s="86">
        <v>0</v>
      </c>
      <c r="L58" s="86">
        <v>0</v>
      </c>
      <c r="M58" s="86">
        <v>0</v>
      </c>
      <c r="N58" s="86">
        <v>0</v>
      </c>
      <c r="O58" s="86">
        <f t="shared" si="37"/>
        <v>0</v>
      </c>
      <c r="P58" s="86">
        <f>K58*O58</f>
        <v>0</v>
      </c>
      <c r="Q58" s="86">
        <f t="shared" si="31"/>
        <v>0</v>
      </c>
      <c r="R58" s="86">
        <f>M58*O58</f>
        <v>0</v>
      </c>
      <c r="S58" s="86">
        <f>(P58+Q58+R58)*B58</f>
        <v>0</v>
      </c>
      <c r="T58" s="87">
        <f>C58+P58</f>
        <v>0</v>
      </c>
      <c r="U58" s="87">
        <f t="shared" si="32"/>
        <v>0</v>
      </c>
      <c r="V58" s="87">
        <f t="shared" si="33"/>
        <v>0</v>
      </c>
      <c r="W58" s="87">
        <f t="shared" si="34"/>
        <v>0</v>
      </c>
      <c r="X58" s="87">
        <f t="shared" si="35"/>
        <v>0</v>
      </c>
    </row>
    <row r="59" spans="1:24" ht="15" customHeight="1">
      <c r="A59" s="40" t="s">
        <v>63</v>
      </c>
      <c r="B59" s="41">
        <f t="shared" si="36"/>
        <v>0</v>
      </c>
      <c r="C59" s="41">
        <v>0</v>
      </c>
      <c r="D59" s="41">
        <f t="shared" si="28"/>
        <v>0</v>
      </c>
      <c r="E59" s="41">
        <v>0</v>
      </c>
      <c r="F59" s="41">
        <f>E59*B59</f>
        <v>0</v>
      </c>
      <c r="G59" s="86">
        <v>0</v>
      </c>
      <c r="H59" s="41">
        <f>B59*G59</f>
        <v>0</v>
      </c>
      <c r="I59" s="86">
        <f t="shared" si="29"/>
        <v>0</v>
      </c>
      <c r="J59" s="41">
        <f t="shared" si="30"/>
        <v>0</v>
      </c>
      <c r="K59" s="86">
        <v>0</v>
      </c>
      <c r="L59" s="86">
        <v>0</v>
      </c>
      <c r="M59" s="86">
        <v>0</v>
      </c>
      <c r="N59" s="86">
        <v>0</v>
      </c>
      <c r="O59" s="86">
        <f t="shared" si="37"/>
        <v>0</v>
      </c>
      <c r="P59" s="86">
        <f>K59*O59</f>
        <v>0</v>
      </c>
      <c r="Q59" s="86">
        <f t="shared" si="31"/>
        <v>0</v>
      </c>
      <c r="R59" s="86">
        <f>M59*O59</f>
        <v>0</v>
      </c>
      <c r="S59" s="86">
        <f>(P59+Q59+R59)*B59</f>
        <v>0</v>
      </c>
      <c r="T59" s="87">
        <f>C59+P59</f>
        <v>0</v>
      </c>
      <c r="U59" s="87">
        <f t="shared" si="32"/>
        <v>0</v>
      </c>
      <c r="V59" s="87">
        <f t="shared" si="33"/>
        <v>0</v>
      </c>
      <c r="W59" s="87">
        <f t="shared" si="34"/>
        <v>0</v>
      </c>
      <c r="X59" s="87">
        <f t="shared" si="35"/>
        <v>0</v>
      </c>
    </row>
    <row r="60" spans="1:24" ht="15" customHeight="1">
      <c r="A60" s="40" t="s">
        <v>64</v>
      </c>
      <c r="B60" s="41"/>
      <c r="C60" s="41">
        <v>0</v>
      </c>
      <c r="D60" s="41">
        <f t="shared" si="28"/>
        <v>0</v>
      </c>
      <c r="E60" s="41">
        <v>0</v>
      </c>
      <c r="F60" s="41">
        <f>E60*B60</f>
        <v>0</v>
      </c>
      <c r="G60" s="86">
        <v>0</v>
      </c>
      <c r="H60" s="41">
        <f>B60*G60</f>
        <v>0</v>
      </c>
      <c r="I60" s="86">
        <f t="shared" si="29"/>
        <v>0</v>
      </c>
      <c r="J60" s="41">
        <f t="shared" si="30"/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f>K60*O60</f>
        <v>0</v>
      </c>
      <c r="Q60" s="86">
        <f t="shared" si="31"/>
        <v>0</v>
      </c>
      <c r="R60" s="86">
        <f>M60*O60</f>
        <v>0</v>
      </c>
      <c r="S60" s="86">
        <f>(P60+Q60+R60)*B60</f>
        <v>0</v>
      </c>
      <c r="T60" s="87">
        <f>C60+P60</f>
        <v>0</v>
      </c>
      <c r="U60" s="87">
        <f t="shared" si="32"/>
        <v>0</v>
      </c>
      <c r="V60" s="87">
        <f t="shared" si="33"/>
        <v>0</v>
      </c>
      <c r="W60" s="87">
        <f t="shared" si="34"/>
        <v>0</v>
      </c>
      <c r="X60" s="87">
        <f t="shared" si="35"/>
        <v>0</v>
      </c>
    </row>
    <row r="61" spans="1:24" ht="15" customHeight="1">
      <c r="A61" s="40" t="s">
        <v>65</v>
      </c>
      <c r="B61" s="41">
        <f>$B$39</f>
        <v>0</v>
      </c>
      <c r="C61" s="41">
        <v>0</v>
      </c>
      <c r="D61" s="41">
        <f t="shared" si="28"/>
        <v>0</v>
      </c>
      <c r="E61" s="41">
        <v>0</v>
      </c>
      <c r="F61" s="41">
        <f>E61*B61</f>
        <v>0</v>
      </c>
      <c r="G61" s="86">
        <v>0</v>
      </c>
      <c r="H61" s="41">
        <f>B61*G61</f>
        <v>0</v>
      </c>
      <c r="I61" s="86">
        <f t="shared" si="29"/>
        <v>0</v>
      </c>
      <c r="J61" s="41">
        <f t="shared" si="30"/>
        <v>0</v>
      </c>
      <c r="K61" s="86">
        <v>0</v>
      </c>
      <c r="L61" s="86">
        <v>0</v>
      </c>
      <c r="M61" s="86">
        <v>0</v>
      </c>
      <c r="N61" s="86">
        <v>0</v>
      </c>
      <c r="O61" s="86">
        <f>$O$39</f>
        <v>0</v>
      </c>
      <c r="P61" s="86">
        <f>K61*O61</f>
        <v>0</v>
      </c>
      <c r="Q61" s="86">
        <f t="shared" si="31"/>
        <v>0</v>
      </c>
      <c r="R61" s="86">
        <f>M61*O61</f>
        <v>0</v>
      </c>
      <c r="S61" s="86">
        <f>(P61+Q61+R61)*B61</f>
        <v>0</v>
      </c>
      <c r="T61" s="87">
        <f>C61+P61</f>
        <v>0</v>
      </c>
      <c r="U61" s="87">
        <f t="shared" si="32"/>
        <v>0</v>
      </c>
      <c r="V61" s="87">
        <f t="shared" si="33"/>
        <v>0</v>
      </c>
      <c r="W61" s="87">
        <f t="shared" si="34"/>
        <v>0</v>
      </c>
      <c r="X61" s="87">
        <f t="shared" si="35"/>
        <v>0</v>
      </c>
    </row>
    <row r="62" spans="1:24" ht="15" customHeight="1">
      <c r="A62" s="40" t="s">
        <v>66</v>
      </c>
      <c r="B62" s="41">
        <f t="shared" ref="B62:B65" si="38">$B$39</f>
        <v>0</v>
      </c>
      <c r="C62" s="41">
        <v>0</v>
      </c>
      <c r="D62" s="41">
        <f t="shared" si="28"/>
        <v>0</v>
      </c>
      <c r="E62" s="41">
        <v>0</v>
      </c>
      <c r="F62" s="41">
        <f>E62*B62</f>
        <v>0</v>
      </c>
      <c r="G62" s="86">
        <v>0</v>
      </c>
      <c r="H62" s="41">
        <f>B62*G62</f>
        <v>0</v>
      </c>
      <c r="I62" s="86">
        <f t="shared" si="29"/>
        <v>0</v>
      </c>
      <c r="J62" s="41">
        <f t="shared" si="30"/>
        <v>0</v>
      </c>
      <c r="K62" s="86">
        <v>0</v>
      </c>
      <c r="L62" s="86">
        <v>0</v>
      </c>
      <c r="M62" s="86">
        <v>0</v>
      </c>
      <c r="N62" s="86">
        <v>0</v>
      </c>
      <c r="O62" s="86">
        <f t="shared" ref="O62:O65" si="39">$O$39</f>
        <v>0</v>
      </c>
      <c r="P62" s="86">
        <f>K62*O62</f>
        <v>0</v>
      </c>
      <c r="Q62" s="86">
        <f t="shared" si="31"/>
        <v>0</v>
      </c>
      <c r="R62" s="86">
        <f>M62*O62</f>
        <v>0</v>
      </c>
      <c r="S62" s="86">
        <f>(P62+Q62+R62)*B62</f>
        <v>0</v>
      </c>
      <c r="T62" s="87">
        <f>C62+P62</f>
        <v>0</v>
      </c>
      <c r="U62" s="87">
        <f t="shared" si="32"/>
        <v>0</v>
      </c>
      <c r="V62" s="87">
        <f t="shared" si="33"/>
        <v>0</v>
      </c>
      <c r="W62" s="87">
        <f t="shared" si="34"/>
        <v>0</v>
      </c>
      <c r="X62" s="87">
        <f t="shared" si="35"/>
        <v>0</v>
      </c>
    </row>
    <row r="63" spans="1:24" ht="15" customHeight="1">
      <c r="A63" s="40" t="s">
        <v>67</v>
      </c>
      <c r="B63" s="41">
        <f t="shared" si="38"/>
        <v>0</v>
      </c>
      <c r="C63" s="41">
        <v>0</v>
      </c>
      <c r="D63" s="41">
        <f t="shared" si="28"/>
        <v>0</v>
      </c>
      <c r="E63" s="41">
        <v>0</v>
      </c>
      <c r="F63" s="41">
        <f>E63*B63</f>
        <v>0</v>
      </c>
      <c r="G63" s="86">
        <v>0</v>
      </c>
      <c r="H63" s="41">
        <f>B63*G63</f>
        <v>0</v>
      </c>
      <c r="I63" s="86">
        <f t="shared" si="29"/>
        <v>0</v>
      </c>
      <c r="J63" s="41">
        <f t="shared" si="30"/>
        <v>0</v>
      </c>
      <c r="K63" s="86">
        <v>0</v>
      </c>
      <c r="L63" s="86">
        <v>0</v>
      </c>
      <c r="M63" s="86">
        <v>0</v>
      </c>
      <c r="N63" s="86">
        <v>0</v>
      </c>
      <c r="O63" s="86">
        <f t="shared" si="39"/>
        <v>0</v>
      </c>
      <c r="P63" s="86">
        <f>K63*O63</f>
        <v>0</v>
      </c>
      <c r="Q63" s="86">
        <f t="shared" si="31"/>
        <v>0</v>
      </c>
      <c r="R63" s="86">
        <f>M63*O63</f>
        <v>0</v>
      </c>
      <c r="S63" s="86">
        <f>(P63+Q63+R63)*B63</f>
        <v>0</v>
      </c>
      <c r="T63" s="87">
        <f>C63+P63</f>
        <v>0</v>
      </c>
      <c r="U63" s="87">
        <f t="shared" si="32"/>
        <v>0</v>
      </c>
      <c r="V63" s="87">
        <f t="shared" si="33"/>
        <v>0</v>
      </c>
      <c r="W63" s="87">
        <f t="shared" si="34"/>
        <v>0</v>
      </c>
      <c r="X63" s="87">
        <f t="shared" si="35"/>
        <v>0</v>
      </c>
    </row>
    <row r="64" spans="1:24" ht="15" customHeight="1">
      <c r="A64" s="40" t="s">
        <v>68</v>
      </c>
      <c r="B64" s="41">
        <f t="shared" si="38"/>
        <v>0</v>
      </c>
      <c r="C64" s="41">
        <v>0</v>
      </c>
      <c r="D64" s="41">
        <f t="shared" si="28"/>
        <v>0</v>
      </c>
      <c r="E64" s="41">
        <v>0</v>
      </c>
      <c r="F64" s="41">
        <f>E64*B64</f>
        <v>0</v>
      </c>
      <c r="G64" s="86">
        <v>0</v>
      </c>
      <c r="H64" s="41">
        <f>B64*G64</f>
        <v>0</v>
      </c>
      <c r="I64" s="86">
        <f t="shared" si="29"/>
        <v>0</v>
      </c>
      <c r="J64" s="41">
        <f t="shared" si="30"/>
        <v>0</v>
      </c>
      <c r="K64" s="86">
        <v>0</v>
      </c>
      <c r="L64" s="86">
        <v>0</v>
      </c>
      <c r="M64" s="86">
        <v>0</v>
      </c>
      <c r="N64" s="86">
        <v>0</v>
      </c>
      <c r="O64" s="86">
        <f t="shared" si="39"/>
        <v>0</v>
      </c>
      <c r="P64" s="86">
        <f>K64*O64</f>
        <v>0</v>
      </c>
      <c r="Q64" s="86">
        <f t="shared" si="31"/>
        <v>0</v>
      </c>
      <c r="R64" s="86">
        <f>M64*O64</f>
        <v>0</v>
      </c>
      <c r="S64" s="86">
        <f>(P64+Q64+R64)*B64</f>
        <v>0</v>
      </c>
      <c r="T64" s="87">
        <f>C64+P64</f>
        <v>0</v>
      </c>
      <c r="U64" s="87">
        <f t="shared" si="32"/>
        <v>0</v>
      </c>
      <c r="V64" s="87">
        <f t="shared" si="33"/>
        <v>0</v>
      </c>
      <c r="W64" s="87">
        <f t="shared" si="34"/>
        <v>0</v>
      </c>
      <c r="X64" s="87">
        <f t="shared" si="35"/>
        <v>0</v>
      </c>
    </row>
    <row r="65" spans="1:24" ht="15" customHeight="1">
      <c r="A65" s="40" t="s">
        <v>69</v>
      </c>
      <c r="B65" s="41">
        <f t="shared" si="38"/>
        <v>0</v>
      </c>
      <c r="C65" s="41">
        <v>0</v>
      </c>
      <c r="D65" s="41">
        <f t="shared" si="28"/>
        <v>0</v>
      </c>
      <c r="E65" s="41">
        <v>0</v>
      </c>
      <c r="F65" s="41">
        <f>E65*B65</f>
        <v>0</v>
      </c>
      <c r="G65" s="86">
        <v>0</v>
      </c>
      <c r="H65" s="41">
        <f>B65*G65</f>
        <v>0</v>
      </c>
      <c r="I65" s="86">
        <f t="shared" si="29"/>
        <v>0</v>
      </c>
      <c r="J65" s="41">
        <f t="shared" si="30"/>
        <v>0</v>
      </c>
      <c r="K65" s="86">
        <v>0</v>
      </c>
      <c r="L65" s="86">
        <v>0</v>
      </c>
      <c r="M65" s="86">
        <v>0</v>
      </c>
      <c r="N65" s="86">
        <v>0</v>
      </c>
      <c r="O65" s="86">
        <f t="shared" si="39"/>
        <v>0</v>
      </c>
      <c r="P65" s="86">
        <f>K65*O65</f>
        <v>0</v>
      </c>
      <c r="Q65" s="86">
        <f t="shared" si="31"/>
        <v>0</v>
      </c>
      <c r="R65" s="86">
        <f>M65*O65</f>
        <v>0</v>
      </c>
      <c r="S65" s="86">
        <f>(P65+Q65+R65)*B65</f>
        <v>0</v>
      </c>
      <c r="T65" s="87">
        <f>C65+P65</f>
        <v>0</v>
      </c>
      <c r="U65" s="87">
        <f t="shared" si="32"/>
        <v>0</v>
      </c>
      <c r="V65" s="87">
        <f t="shared" si="33"/>
        <v>0</v>
      </c>
      <c r="W65" s="87">
        <f t="shared" si="34"/>
        <v>0</v>
      </c>
      <c r="X65" s="87">
        <f t="shared" si="35"/>
        <v>0</v>
      </c>
    </row>
    <row r="66" spans="1:24" ht="18.75">
      <c r="A66" s="42" t="s">
        <v>77</v>
      </c>
      <c r="B66" s="42"/>
      <c r="C66" s="88">
        <f>SUM(C54:C65)</f>
        <v>0</v>
      </c>
      <c r="D66" s="88">
        <f t="shared" ref="D66" si="40">SUM(D54:D65)</f>
        <v>0</v>
      </c>
      <c r="E66" s="88">
        <f t="shared" ref="E66" si="41">SUM(E54:E65)</f>
        <v>0</v>
      </c>
      <c r="F66" s="88">
        <f t="shared" ref="F66" si="42">SUM(F54:F65)</f>
        <v>0</v>
      </c>
      <c r="G66" s="88">
        <f t="shared" ref="G66" si="43">SUM(G54:G65)</f>
        <v>0</v>
      </c>
      <c r="H66" s="88">
        <f t="shared" ref="H66" si="44">SUM(H54:H65)</f>
        <v>0</v>
      </c>
      <c r="I66" s="88">
        <f t="shared" ref="I66" si="45">SUM(I54:I65)</f>
        <v>0</v>
      </c>
      <c r="J66" s="88">
        <f t="shared" ref="J66" si="46">SUM(J54:J65)</f>
        <v>0</v>
      </c>
      <c r="K66" s="88">
        <f t="shared" ref="K66" si="47">SUM(K54:K65)</f>
        <v>0</v>
      </c>
      <c r="L66" s="88">
        <f t="shared" ref="L66" si="48">SUM(L54:L65)</f>
        <v>0</v>
      </c>
      <c r="M66" s="88">
        <f t="shared" ref="M66" si="49">SUM(M54:M65)</f>
        <v>0</v>
      </c>
      <c r="N66" s="88">
        <f t="shared" ref="N66" si="50">SUM(N54:N65)</f>
        <v>0</v>
      </c>
      <c r="O66" s="89"/>
      <c r="P66" s="89">
        <f>SUM(P54:P65)</f>
        <v>0</v>
      </c>
      <c r="Q66" s="89">
        <f>SUM(Q54:Q65)</f>
        <v>0</v>
      </c>
      <c r="R66" s="89">
        <f>SUM(R54:R65)</f>
        <v>0</v>
      </c>
      <c r="S66" s="89">
        <f>SUM(S54:S65)</f>
        <v>0</v>
      </c>
      <c r="T66" s="89">
        <f>SUM(T54:T65)</f>
        <v>0</v>
      </c>
      <c r="U66" s="89">
        <f t="shared" ref="U66" si="51">SUM(U54:U65)</f>
        <v>0</v>
      </c>
      <c r="V66" s="89">
        <f t="shared" ref="V66" si="52">SUM(V54:V65)</f>
        <v>0</v>
      </c>
      <c r="W66" s="89">
        <f t="shared" ref="W66" si="53">SUM(W54:W65)</f>
        <v>0</v>
      </c>
      <c r="X66" s="90">
        <f t="shared" ref="X66" si="54">SUM(X54:X65)</f>
        <v>0</v>
      </c>
    </row>
    <row r="68" spans="1:24">
      <c r="A68" s="36" t="s">
        <v>128</v>
      </c>
    </row>
    <row r="69" spans="1:24" ht="15.75" customHeight="1">
      <c r="A69" s="59" t="s">
        <v>70</v>
      </c>
      <c r="B69" s="55" t="s">
        <v>134</v>
      </c>
      <c r="C69" s="66" t="s">
        <v>71</v>
      </c>
      <c r="D69" s="67"/>
      <c r="E69" s="58" t="s">
        <v>72</v>
      </c>
      <c r="F69" s="58"/>
      <c r="G69" s="58" t="s">
        <v>73</v>
      </c>
      <c r="H69" s="58"/>
      <c r="I69" s="58" t="s">
        <v>122</v>
      </c>
      <c r="J69" s="58"/>
      <c r="K69" s="58" t="s">
        <v>71</v>
      </c>
      <c r="L69" s="58" t="s">
        <v>72</v>
      </c>
      <c r="M69" s="58" t="s">
        <v>73</v>
      </c>
      <c r="N69" s="60" t="s">
        <v>126</v>
      </c>
      <c r="O69" s="94" t="s">
        <v>138</v>
      </c>
      <c r="P69" s="72" t="s">
        <v>71</v>
      </c>
      <c r="Q69" s="73" t="s">
        <v>72</v>
      </c>
      <c r="R69" s="73" t="s">
        <v>73</v>
      </c>
      <c r="S69" s="73" t="s">
        <v>112</v>
      </c>
      <c r="T69" s="72" t="s">
        <v>120</v>
      </c>
      <c r="U69" s="72"/>
      <c r="V69" s="72"/>
      <c r="W69" s="80" t="s">
        <v>121</v>
      </c>
      <c r="X69" s="81"/>
    </row>
    <row r="70" spans="1:24" ht="15" customHeight="1">
      <c r="A70" s="59"/>
      <c r="B70" s="56"/>
      <c r="C70" s="68"/>
      <c r="D70" s="69"/>
      <c r="E70" s="58"/>
      <c r="F70" s="58"/>
      <c r="G70" s="58"/>
      <c r="H70" s="58"/>
      <c r="I70" s="58"/>
      <c r="J70" s="58"/>
      <c r="K70" s="58"/>
      <c r="L70" s="58"/>
      <c r="M70" s="58"/>
      <c r="N70" s="61"/>
      <c r="O70" s="95"/>
      <c r="P70" s="72"/>
      <c r="Q70" s="74"/>
      <c r="R70" s="74"/>
      <c r="S70" s="75"/>
      <c r="T70" s="72"/>
      <c r="U70" s="72"/>
      <c r="V70" s="72"/>
      <c r="W70" s="84"/>
      <c r="X70" s="85"/>
    </row>
    <row r="71" spans="1:24">
      <c r="A71" s="59"/>
      <c r="B71" s="56"/>
      <c r="C71" s="70"/>
      <c r="D71" s="71"/>
      <c r="E71" s="58"/>
      <c r="F71" s="58"/>
      <c r="G71" s="58"/>
      <c r="H71" s="58"/>
      <c r="I71" s="58"/>
      <c r="J71" s="58"/>
      <c r="K71" s="60" t="s">
        <v>113</v>
      </c>
      <c r="L71" s="60" t="s">
        <v>113</v>
      </c>
      <c r="M71" s="60" t="s">
        <v>113</v>
      </c>
      <c r="N71" s="61"/>
      <c r="O71" s="95"/>
      <c r="P71" s="76" t="s">
        <v>114</v>
      </c>
      <c r="Q71" s="76" t="s">
        <v>114</v>
      </c>
      <c r="R71" s="76" t="s">
        <v>114</v>
      </c>
      <c r="S71" s="75"/>
      <c r="T71" s="72" t="s">
        <v>71</v>
      </c>
      <c r="U71" s="77" t="s">
        <v>72</v>
      </c>
      <c r="V71" s="77" t="s">
        <v>73</v>
      </c>
      <c r="W71" s="84"/>
      <c r="X71" s="85"/>
    </row>
    <row r="72" spans="1:24">
      <c r="A72" s="59"/>
      <c r="B72" s="57"/>
      <c r="C72" s="37" t="s">
        <v>74</v>
      </c>
      <c r="D72" s="37" t="s">
        <v>75</v>
      </c>
      <c r="E72" s="37" t="s">
        <v>74</v>
      </c>
      <c r="F72" s="37" t="s">
        <v>75</v>
      </c>
      <c r="G72" s="37" t="s">
        <v>74</v>
      </c>
      <c r="H72" s="37" t="s">
        <v>75</v>
      </c>
      <c r="I72" s="37" t="s">
        <v>123</v>
      </c>
      <c r="J72" s="37" t="s">
        <v>124</v>
      </c>
      <c r="K72" s="62"/>
      <c r="L72" s="62"/>
      <c r="M72" s="62"/>
      <c r="N72" s="62"/>
      <c r="O72" s="95"/>
      <c r="P72" s="78"/>
      <c r="Q72" s="78"/>
      <c r="R72" s="78"/>
      <c r="S72" s="74"/>
      <c r="T72" s="72"/>
      <c r="U72" s="77"/>
      <c r="V72" s="77"/>
      <c r="W72" s="82"/>
      <c r="X72" s="83"/>
    </row>
    <row r="73" spans="1:24" ht="15" customHeight="1">
      <c r="A73" s="59"/>
      <c r="B73" s="38" t="s">
        <v>16</v>
      </c>
      <c r="C73" s="38" t="s">
        <v>76</v>
      </c>
      <c r="D73" s="38" t="s">
        <v>16</v>
      </c>
      <c r="E73" s="38" t="s">
        <v>76</v>
      </c>
      <c r="F73" s="38" t="s">
        <v>16</v>
      </c>
      <c r="G73" s="38" t="s">
        <v>76</v>
      </c>
      <c r="H73" s="38" t="s">
        <v>16</v>
      </c>
      <c r="I73" s="38" t="s">
        <v>76</v>
      </c>
      <c r="J73" s="38" t="s">
        <v>16</v>
      </c>
      <c r="K73" s="38" t="s">
        <v>125</v>
      </c>
      <c r="L73" s="38" t="s">
        <v>125</v>
      </c>
      <c r="M73" s="38" t="s">
        <v>125</v>
      </c>
      <c r="N73" s="38" t="s">
        <v>16</v>
      </c>
      <c r="O73" s="96"/>
      <c r="P73" s="79" t="s">
        <v>76</v>
      </c>
      <c r="Q73" s="79" t="s">
        <v>76</v>
      </c>
      <c r="R73" s="79" t="s">
        <v>76</v>
      </c>
      <c r="S73" s="79" t="s">
        <v>16</v>
      </c>
      <c r="T73" s="79" t="s">
        <v>76</v>
      </c>
      <c r="U73" s="79" t="s">
        <v>76</v>
      </c>
      <c r="V73" s="79" t="s">
        <v>76</v>
      </c>
      <c r="W73" s="35" t="s">
        <v>76</v>
      </c>
      <c r="X73" s="35" t="s">
        <v>16</v>
      </c>
    </row>
    <row r="74" spans="1:24" ht="15" customHeight="1">
      <c r="A74" s="39">
        <v>1</v>
      </c>
      <c r="B74" s="39">
        <v>2</v>
      </c>
      <c r="C74" s="39">
        <v>3</v>
      </c>
      <c r="D74" s="39">
        <v>4</v>
      </c>
      <c r="E74" s="39">
        <v>6</v>
      </c>
      <c r="F74" s="39">
        <v>7</v>
      </c>
      <c r="G74" s="39">
        <v>8</v>
      </c>
      <c r="H74" s="39">
        <v>9</v>
      </c>
      <c r="I74" s="39">
        <v>10</v>
      </c>
      <c r="J74" s="39">
        <v>11</v>
      </c>
      <c r="K74" s="39">
        <v>12</v>
      </c>
      <c r="L74" s="39">
        <v>13</v>
      </c>
      <c r="M74" s="39">
        <v>14</v>
      </c>
      <c r="N74" s="39">
        <v>15</v>
      </c>
      <c r="O74" s="39">
        <v>16</v>
      </c>
      <c r="P74" s="39">
        <v>17</v>
      </c>
      <c r="Q74" s="39">
        <v>18</v>
      </c>
      <c r="R74" s="39">
        <v>19</v>
      </c>
      <c r="S74" s="39">
        <v>20</v>
      </c>
      <c r="T74" s="39">
        <v>21</v>
      </c>
      <c r="U74" s="39">
        <v>22</v>
      </c>
      <c r="V74" s="39">
        <v>23</v>
      </c>
      <c r="W74" s="39">
        <v>24</v>
      </c>
      <c r="X74" s="39">
        <v>25</v>
      </c>
    </row>
    <row r="75" spans="1:24" ht="15" customHeight="1">
      <c r="A75" s="40" t="s">
        <v>58</v>
      </c>
      <c r="B75" s="41"/>
      <c r="C75" s="41">
        <v>0</v>
      </c>
      <c r="D75" s="41">
        <f>B75*C75</f>
        <v>0</v>
      </c>
      <c r="E75" s="41">
        <v>0</v>
      </c>
      <c r="F75" s="41">
        <f>E75*B75</f>
        <v>0</v>
      </c>
      <c r="G75" s="86">
        <v>0</v>
      </c>
      <c r="H75" s="41">
        <f>B75*G75</f>
        <v>0</v>
      </c>
      <c r="I75" s="86">
        <f>C75+E75+G75</f>
        <v>0</v>
      </c>
      <c r="J75" s="41">
        <f>D75+F75+H75</f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f>K75*O75</f>
        <v>0</v>
      </c>
      <c r="Q75" s="86">
        <f>L75*O75</f>
        <v>0</v>
      </c>
      <c r="R75" s="86">
        <f>M75*O75</f>
        <v>0</v>
      </c>
      <c r="S75" s="86">
        <f>(P75+Q75+R75)*B75</f>
        <v>0</v>
      </c>
      <c r="T75" s="87">
        <f>C75+P75</f>
        <v>0</v>
      </c>
      <c r="U75" s="87">
        <f>E75+Q75</f>
        <v>0</v>
      </c>
      <c r="V75" s="87">
        <f>G75+R75</f>
        <v>0</v>
      </c>
      <c r="W75" s="87">
        <f>T75+U75+V75</f>
        <v>0</v>
      </c>
      <c r="X75" s="87">
        <f>J75+S75</f>
        <v>0</v>
      </c>
    </row>
    <row r="76" spans="1:24" ht="15" customHeight="1">
      <c r="A76" s="40" t="s">
        <v>59</v>
      </c>
      <c r="B76" s="41">
        <f>$B$33</f>
        <v>0</v>
      </c>
      <c r="C76" s="41">
        <v>0</v>
      </c>
      <c r="D76" s="41">
        <f t="shared" ref="D76:D86" si="55">B76*C76</f>
        <v>0</v>
      </c>
      <c r="E76" s="41">
        <v>0</v>
      </c>
      <c r="F76" s="41">
        <f>E76*B76</f>
        <v>0</v>
      </c>
      <c r="G76" s="86">
        <v>0</v>
      </c>
      <c r="H76" s="41">
        <f>B76*G76</f>
        <v>0</v>
      </c>
      <c r="I76" s="86">
        <f t="shared" ref="I76:I86" si="56">C76+E76+G76</f>
        <v>0</v>
      </c>
      <c r="J76" s="41">
        <f t="shared" ref="J76:J86" si="57">D76+F76+H76</f>
        <v>0</v>
      </c>
      <c r="K76" s="86">
        <v>0</v>
      </c>
      <c r="L76" s="86">
        <v>0</v>
      </c>
      <c r="M76" s="86">
        <v>0</v>
      </c>
      <c r="N76" s="86">
        <v>0</v>
      </c>
      <c r="O76" s="86">
        <f>$O$33</f>
        <v>0</v>
      </c>
      <c r="P76" s="86">
        <f>K76*O76</f>
        <v>0</v>
      </c>
      <c r="Q76" s="86">
        <f t="shared" ref="Q76:Q86" si="58">L76*O76</f>
        <v>0</v>
      </c>
      <c r="R76" s="86">
        <f>M76*O76</f>
        <v>0</v>
      </c>
      <c r="S76" s="86">
        <f>(P76+Q76+R76)*B76</f>
        <v>0</v>
      </c>
      <c r="T76" s="87">
        <f>C76+P76</f>
        <v>0</v>
      </c>
      <c r="U76" s="87">
        <f t="shared" ref="U76:U86" si="59">E76+Q76</f>
        <v>0</v>
      </c>
      <c r="V76" s="87">
        <f t="shared" ref="V76:V86" si="60">G76+R76</f>
        <v>0</v>
      </c>
      <c r="W76" s="87">
        <f t="shared" ref="W76:W86" si="61">T76+U76+V76</f>
        <v>0</v>
      </c>
      <c r="X76" s="87">
        <f t="shared" ref="X76:X86" si="62">J76+S76</f>
        <v>0</v>
      </c>
    </row>
    <row r="77" spans="1:24" ht="15" customHeight="1">
      <c r="A77" s="40" t="s">
        <v>60</v>
      </c>
      <c r="B77" s="41">
        <f t="shared" ref="B77:B80" si="63">$B$33</f>
        <v>0</v>
      </c>
      <c r="C77" s="41">
        <v>0</v>
      </c>
      <c r="D77" s="41">
        <f t="shared" si="55"/>
        <v>0</v>
      </c>
      <c r="E77" s="41">
        <v>0</v>
      </c>
      <c r="F77" s="41">
        <f>E77*B77</f>
        <v>0</v>
      </c>
      <c r="G77" s="86">
        <v>0</v>
      </c>
      <c r="H77" s="41">
        <f>B77*G77</f>
        <v>0</v>
      </c>
      <c r="I77" s="86">
        <f t="shared" si="56"/>
        <v>0</v>
      </c>
      <c r="J77" s="41">
        <f t="shared" si="57"/>
        <v>0</v>
      </c>
      <c r="K77" s="86">
        <v>0</v>
      </c>
      <c r="L77" s="86">
        <v>0</v>
      </c>
      <c r="M77" s="86">
        <v>0</v>
      </c>
      <c r="N77" s="86">
        <v>0</v>
      </c>
      <c r="O77" s="86">
        <f t="shared" ref="O77:O80" si="64">$O$33</f>
        <v>0</v>
      </c>
      <c r="P77" s="86">
        <f>K77*O77</f>
        <v>0</v>
      </c>
      <c r="Q77" s="86">
        <f t="shared" si="58"/>
        <v>0</v>
      </c>
      <c r="R77" s="86">
        <f>M77*O77</f>
        <v>0</v>
      </c>
      <c r="S77" s="86">
        <f>(P77+Q77+R77)*B77</f>
        <v>0</v>
      </c>
      <c r="T77" s="87">
        <f>C77+P77</f>
        <v>0</v>
      </c>
      <c r="U77" s="87">
        <f t="shared" si="59"/>
        <v>0</v>
      </c>
      <c r="V77" s="87">
        <f t="shared" si="60"/>
        <v>0</v>
      </c>
      <c r="W77" s="87">
        <f t="shared" si="61"/>
        <v>0</v>
      </c>
      <c r="X77" s="87">
        <f t="shared" si="62"/>
        <v>0</v>
      </c>
    </row>
    <row r="78" spans="1:24" ht="15" customHeight="1">
      <c r="A78" s="40" t="s">
        <v>61</v>
      </c>
      <c r="B78" s="41">
        <f t="shared" si="63"/>
        <v>0</v>
      </c>
      <c r="C78" s="41">
        <v>0</v>
      </c>
      <c r="D78" s="41">
        <f t="shared" si="55"/>
        <v>0</v>
      </c>
      <c r="E78" s="41">
        <v>0</v>
      </c>
      <c r="F78" s="41">
        <f>E78*B78</f>
        <v>0</v>
      </c>
      <c r="G78" s="86">
        <v>0</v>
      </c>
      <c r="H78" s="41">
        <f>B78*G78</f>
        <v>0</v>
      </c>
      <c r="I78" s="86">
        <f t="shared" si="56"/>
        <v>0</v>
      </c>
      <c r="J78" s="41">
        <f t="shared" si="57"/>
        <v>0</v>
      </c>
      <c r="K78" s="86">
        <v>0</v>
      </c>
      <c r="L78" s="86">
        <v>0</v>
      </c>
      <c r="M78" s="86">
        <v>0</v>
      </c>
      <c r="N78" s="86">
        <v>0</v>
      </c>
      <c r="O78" s="86">
        <f t="shared" si="64"/>
        <v>0</v>
      </c>
      <c r="P78" s="86">
        <f>K78*O78</f>
        <v>0</v>
      </c>
      <c r="Q78" s="86">
        <f t="shared" si="58"/>
        <v>0</v>
      </c>
      <c r="R78" s="86">
        <f>M78*O78</f>
        <v>0</v>
      </c>
      <c r="S78" s="86">
        <f>(P78+Q78+R78)*B78</f>
        <v>0</v>
      </c>
      <c r="T78" s="87">
        <f>C78+P78</f>
        <v>0</v>
      </c>
      <c r="U78" s="87">
        <f t="shared" si="59"/>
        <v>0</v>
      </c>
      <c r="V78" s="87">
        <f t="shared" si="60"/>
        <v>0</v>
      </c>
      <c r="W78" s="87">
        <f t="shared" si="61"/>
        <v>0</v>
      </c>
      <c r="X78" s="87">
        <f t="shared" si="62"/>
        <v>0</v>
      </c>
    </row>
    <row r="79" spans="1:24" ht="15" customHeight="1">
      <c r="A79" s="40" t="s">
        <v>62</v>
      </c>
      <c r="B79" s="41">
        <f t="shared" si="63"/>
        <v>0</v>
      </c>
      <c r="C79" s="41">
        <v>0</v>
      </c>
      <c r="D79" s="41">
        <f t="shared" si="55"/>
        <v>0</v>
      </c>
      <c r="E79" s="41">
        <v>0</v>
      </c>
      <c r="F79" s="41">
        <f>E79*B79</f>
        <v>0</v>
      </c>
      <c r="G79" s="86">
        <v>0</v>
      </c>
      <c r="H79" s="41">
        <f>B79*G79</f>
        <v>0</v>
      </c>
      <c r="I79" s="86">
        <f t="shared" si="56"/>
        <v>0</v>
      </c>
      <c r="J79" s="41">
        <f t="shared" si="57"/>
        <v>0</v>
      </c>
      <c r="K79" s="86">
        <v>0</v>
      </c>
      <c r="L79" s="86">
        <v>0</v>
      </c>
      <c r="M79" s="86">
        <v>0</v>
      </c>
      <c r="N79" s="86">
        <v>0</v>
      </c>
      <c r="O79" s="86">
        <f t="shared" si="64"/>
        <v>0</v>
      </c>
      <c r="P79" s="86">
        <f>K79*O79</f>
        <v>0</v>
      </c>
      <c r="Q79" s="86">
        <f t="shared" si="58"/>
        <v>0</v>
      </c>
      <c r="R79" s="86">
        <f>M79*O79</f>
        <v>0</v>
      </c>
      <c r="S79" s="86">
        <f>(P79+Q79+R79)*B79</f>
        <v>0</v>
      </c>
      <c r="T79" s="87">
        <f>C79+P79</f>
        <v>0</v>
      </c>
      <c r="U79" s="87">
        <f t="shared" si="59"/>
        <v>0</v>
      </c>
      <c r="V79" s="87">
        <f t="shared" si="60"/>
        <v>0</v>
      </c>
      <c r="W79" s="87">
        <f t="shared" si="61"/>
        <v>0</v>
      </c>
      <c r="X79" s="87">
        <f t="shared" si="62"/>
        <v>0</v>
      </c>
    </row>
    <row r="80" spans="1:24" ht="15" customHeight="1">
      <c r="A80" s="40" t="s">
        <v>63</v>
      </c>
      <c r="B80" s="41">
        <f t="shared" si="63"/>
        <v>0</v>
      </c>
      <c r="C80" s="41">
        <v>0</v>
      </c>
      <c r="D80" s="41">
        <f t="shared" si="55"/>
        <v>0</v>
      </c>
      <c r="E80" s="41">
        <v>0</v>
      </c>
      <c r="F80" s="41">
        <f>E80*B80</f>
        <v>0</v>
      </c>
      <c r="G80" s="86">
        <v>0</v>
      </c>
      <c r="H80" s="41">
        <f>B80*G80</f>
        <v>0</v>
      </c>
      <c r="I80" s="86">
        <f t="shared" si="56"/>
        <v>0</v>
      </c>
      <c r="J80" s="41">
        <f t="shared" si="57"/>
        <v>0</v>
      </c>
      <c r="K80" s="86">
        <v>0</v>
      </c>
      <c r="L80" s="86">
        <v>0</v>
      </c>
      <c r="M80" s="86">
        <v>0</v>
      </c>
      <c r="N80" s="86">
        <v>0</v>
      </c>
      <c r="O80" s="86">
        <f t="shared" si="64"/>
        <v>0</v>
      </c>
      <c r="P80" s="86">
        <f>K80*O80</f>
        <v>0</v>
      </c>
      <c r="Q80" s="86">
        <f t="shared" si="58"/>
        <v>0</v>
      </c>
      <c r="R80" s="86">
        <f>M80*O80</f>
        <v>0</v>
      </c>
      <c r="S80" s="86">
        <f>(P80+Q80+R80)*B80</f>
        <v>0</v>
      </c>
      <c r="T80" s="87">
        <f>C80+P80</f>
        <v>0</v>
      </c>
      <c r="U80" s="87">
        <f t="shared" si="59"/>
        <v>0</v>
      </c>
      <c r="V80" s="87">
        <f t="shared" si="60"/>
        <v>0</v>
      </c>
      <c r="W80" s="87">
        <f t="shared" si="61"/>
        <v>0</v>
      </c>
      <c r="X80" s="87">
        <f t="shared" si="62"/>
        <v>0</v>
      </c>
    </row>
    <row r="81" spans="1:24" ht="15" customHeight="1">
      <c r="A81" s="40" t="s">
        <v>64</v>
      </c>
      <c r="B81" s="41"/>
      <c r="C81" s="41">
        <v>0</v>
      </c>
      <c r="D81" s="41">
        <f t="shared" si="55"/>
        <v>0</v>
      </c>
      <c r="E81" s="41">
        <v>0</v>
      </c>
      <c r="F81" s="41">
        <f>E81*B81</f>
        <v>0</v>
      </c>
      <c r="G81" s="86">
        <v>0</v>
      </c>
      <c r="H81" s="41">
        <f>B81*G81</f>
        <v>0</v>
      </c>
      <c r="I81" s="86">
        <f t="shared" si="56"/>
        <v>0</v>
      </c>
      <c r="J81" s="41">
        <f t="shared" si="57"/>
        <v>0</v>
      </c>
      <c r="K81" s="86">
        <v>0</v>
      </c>
      <c r="L81" s="86">
        <v>0</v>
      </c>
      <c r="M81" s="86">
        <v>0</v>
      </c>
      <c r="N81" s="86">
        <v>0</v>
      </c>
      <c r="O81" s="86">
        <v>0</v>
      </c>
      <c r="P81" s="86">
        <f>K81*O81</f>
        <v>0</v>
      </c>
      <c r="Q81" s="86">
        <f t="shared" si="58"/>
        <v>0</v>
      </c>
      <c r="R81" s="86">
        <f>M81*O81</f>
        <v>0</v>
      </c>
      <c r="S81" s="86">
        <f>(P81+Q81+R81)*B81</f>
        <v>0</v>
      </c>
      <c r="T81" s="87">
        <f>C81+P81</f>
        <v>0</v>
      </c>
      <c r="U81" s="87">
        <f t="shared" si="59"/>
        <v>0</v>
      </c>
      <c r="V81" s="87">
        <f t="shared" si="60"/>
        <v>0</v>
      </c>
      <c r="W81" s="87">
        <f t="shared" si="61"/>
        <v>0</v>
      </c>
      <c r="X81" s="87">
        <f t="shared" si="62"/>
        <v>0</v>
      </c>
    </row>
    <row r="82" spans="1:24" ht="15" customHeight="1">
      <c r="A82" s="40" t="s">
        <v>65</v>
      </c>
      <c r="B82" s="41">
        <f>$B$39</f>
        <v>0</v>
      </c>
      <c r="C82" s="41">
        <v>0</v>
      </c>
      <c r="D82" s="41">
        <f t="shared" si="55"/>
        <v>0</v>
      </c>
      <c r="E82" s="41">
        <v>0</v>
      </c>
      <c r="F82" s="41">
        <f>E82*B82</f>
        <v>0</v>
      </c>
      <c r="G82" s="86">
        <v>0</v>
      </c>
      <c r="H82" s="41">
        <f>B82*G82</f>
        <v>0</v>
      </c>
      <c r="I82" s="86">
        <f t="shared" si="56"/>
        <v>0</v>
      </c>
      <c r="J82" s="41">
        <f t="shared" si="57"/>
        <v>0</v>
      </c>
      <c r="K82" s="86">
        <v>0</v>
      </c>
      <c r="L82" s="86">
        <v>0</v>
      </c>
      <c r="M82" s="86">
        <v>0</v>
      </c>
      <c r="N82" s="86">
        <v>0</v>
      </c>
      <c r="O82" s="86">
        <f>$O$39</f>
        <v>0</v>
      </c>
      <c r="P82" s="86">
        <f>K82*O82</f>
        <v>0</v>
      </c>
      <c r="Q82" s="86">
        <f t="shared" si="58"/>
        <v>0</v>
      </c>
      <c r="R82" s="86">
        <f>M82*O82</f>
        <v>0</v>
      </c>
      <c r="S82" s="86">
        <f>(P82+Q82+R82)*B82</f>
        <v>0</v>
      </c>
      <c r="T82" s="87">
        <f>C82+P82</f>
        <v>0</v>
      </c>
      <c r="U82" s="87">
        <f t="shared" si="59"/>
        <v>0</v>
      </c>
      <c r="V82" s="87">
        <f t="shared" si="60"/>
        <v>0</v>
      </c>
      <c r="W82" s="87">
        <f t="shared" si="61"/>
        <v>0</v>
      </c>
      <c r="X82" s="87">
        <f t="shared" si="62"/>
        <v>0</v>
      </c>
    </row>
    <row r="83" spans="1:24" ht="15" customHeight="1">
      <c r="A83" s="40" t="s">
        <v>66</v>
      </c>
      <c r="B83" s="41">
        <f t="shared" ref="B83:B86" si="65">$B$39</f>
        <v>0</v>
      </c>
      <c r="C83" s="41">
        <v>0</v>
      </c>
      <c r="D83" s="41">
        <f t="shared" si="55"/>
        <v>0</v>
      </c>
      <c r="E83" s="41">
        <v>0</v>
      </c>
      <c r="F83" s="41">
        <f>E83*B83</f>
        <v>0</v>
      </c>
      <c r="G83" s="86">
        <v>0</v>
      </c>
      <c r="H83" s="41">
        <f>B83*G83</f>
        <v>0</v>
      </c>
      <c r="I83" s="86">
        <f t="shared" si="56"/>
        <v>0</v>
      </c>
      <c r="J83" s="41">
        <f t="shared" si="57"/>
        <v>0</v>
      </c>
      <c r="K83" s="86">
        <v>0</v>
      </c>
      <c r="L83" s="86">
        <v>0</v>
      </c>
      <c r="M83" s="86">
        <v>0</v>
      </c>
      <c r="N83" s="86">
        <v>0</v>
      </c>
      <c r="O83" s="86">
        <f t="shared" ref="O83:O86" si="66">$O$39</f>
        <v>0</v>
      </c>
      <c r="P83" s="86">
        <f>K83*O83</f>
        <v>0</v>
      </c>
      <c r="Q83" s="86">
        <f t="shared" si="58"/>
        <v>0</v>
      </c>
      <c r="R83" s="86">
        <f>M83*O83</f>
        <v>0</v>
      </c>
      <c r="S83" s="86">
        <f>(P83+Q83+R83)*B83</f>
        <v>0</v>
      </c>
      <c r="T83" s="87">
        <f>C83+P83</f>
        <v>0</v>
      </c>
      <c r="U83" s="87">
        <f t="shared" si="59"/>
        <v>0</v>
      </c>
      <c r="V83" s="87">
        <f t="shared" si="60"/>
        <v>0</v>
      </c>
      <c r="W83" s="87">
        <f t="shared" si="61"/>
        <v>0</v>
      </c>
      <c r="X83" s="87">
        <f t="shared" si="62"/>
        <v>0</v>
      </c>
    </row>
    <row r="84" spans="1:24" ht="15" customHeight="1">
      <c r="A84" s="40" t="s">
        <v>67</v>
      </c>
      <c r="B84" s="41">
        <f t="shared" si="65"/>
        <v>0</v>
      </c>
      <c r="C84" s="41">
        <v>0</v>
      </c>
      <c r="D84" s="41">
        <f t="shared" si="55"/>
        <v>0</v>
      </c>
      <c r="E84" s="41">
        <v>0</v>
      </c>
      <c r="F84" s="41">
        <f>E84*B84</f>
        <v>0</v>
      </c>
      <c r="G84" s="86">
        <v>0</v>
      </c>
      <c r="H84" s="41">
        <f>B84*G84</f>
        <v>0</v>
      </c>
      <c r="I84" s="86">
        <f t="shared" si="56"/>
        <v>0</v>
      </c>
      <c r="J84" s="41">
        <f t="shared" si="57"/>
        <v>0</v>
      </c>
      <c r="K84" s="86">
        <v>0</v>
      </c>
      <c r="L84" s="86">
        <v>0</v>
      </c>
      <c r="M84" s="86">
        <v>0</v>
      </c>
      <c r="N84" s="86">
        <v>0</v>
      </c>
      <c r="O84" s="86">
        <f t="shared" si="66"/>
        <v>0</v>
      </c>
      <c r="P84" s="86">
        <f>K84*O84</f>
        <v>0</v>
      </c>
      <c r="Q84" s="86">
        <f t="shared" si="58"/>
        <v>0</v>
      </c>
      <c r="R84" s="86">
        <f>M84*O84</f>
        <v>0</v>
      </c>
      <c r="S84" s="86">
        <f>(P84+Q84+R84)*B84</f>
        <v>0</v>
      </c>
      <c r="T84" s="87">
        <f>C84+P84</f>
        <v>0</v>
      </c>
      <c r="U84" s="87">
        <f t="shared" si="59"/>
        <v>0</v>
      </c>
      <c r="V84" s="87">
        <f t="shared" si="60"/>
        <v>0</v>
      </c>
      <c r="W84" s="87">
        <f t="shared" si="61"/>
        <v>0</v>
      </c>
      <c r="X84" s="87">
        <f t="shared" si="62"/>
        <v>0</v>
      </c>
    </row>
    <row r="85" spans="1:24" ht="15" customHeight="1">
      <c r="A85" s="40" t="s">
        <v>68</v>
      </c>
      <c r="B85" s="41">
        <f t="shared" si="65"/>
        <v>0</v>
      </c>
      <c r="C85" s="41">
        <v>0</v>
      </c>
      <c r="D85" s="41">
        <f t="shared" si="55"/>
        <v>0</v>
      </c>
      <c r="E85" s="41">
        <v>0</v>
      </c>
      <c r="F85" s="41">
        <f>E85*B85</f>
        <v>0</v>
      </c>
      <c r="G85" s="86">
        <v>0</v>
      </c>
      <c r="H85" s="41">
        <f>B85*G85</f>
        <v>0</v>
      </c>
      <c r="I85" s="86">
        <f t="shared" si="56"/>
        <v>0</v>
      </c>
      <c r="J85" s="41">
        <f t="shared" si="57"/>
        <v>0</v>
      </c>
      <c r="K85" s="86">
        <v>0</v>
      </c>
      <c r="L85" s="86">
        <v>0</v>
      </c>
      <c r="M85" s="86">
        <v>0</v>
      </c>
      <c r="N85" s="86">
        <v>0</v>
      </c>
      <c r="O85" s="86">
        <f t="shared" si="66"/>
        <v>0</v>
      </c>
      <c r="P85" s="86">
        <f>K85*O85</f>
        <v>0</v>
      </c>
      <c r="Q85" s="86">
        <f t="shared" si="58"/>
        <v>0</v>
      </c>
      <c r="R85" s="86">
        <f>M85*O85</f>
        <v>0</v>
      </c>
      <c r="S85" s="86">
        <f>(P85+Q85+R85)*B85</f>
        <v>0</v>
      </c>
      <c r="T85" s="87">
        <f>C85+P85</f>
        <v>0</v>
      </c>
      <c r="U85" s="87">
        <f t="shared" si="59"/>
        <v>0</v>
      </c>
      <c r="V85" s="87">
        <f t="shared" si="60"/>
        <v>0</v>
      </c>
      <c r="W85" s="87">
        <f t="shared" si="61"/>
        <v>0</v>
      </c>
      <c r="X85" s="87">
        <f t="shared" si="62"/>
        <v>0</v>
      </c>
    </row>
    <row r="86" spans="1:24" ht="15" customHeight="1">
      <c r="A86" s="40" t="s">
        <v>69</v>
      </c>
      <c r="B86" s="41">
        <f t="shared" si="65"/>
        <v>0</v>
      </c>
      <c r="C86" s="41">
        <v>0</v>
      </c>
      <c r="D86" s="41">
        <f t="shared" si="55"/>
        <v>0</v>
      </c>
      <c r="E86" s="41">
        <v>0</v>
      </c>
      <c r="F86" s="41">
        <f>E86*B86</f>
        <v>0</v>
      </c>
      <c r="G86" s="86">
        <v>0</v>
      </c>
      <c r="H86" s="41">
        <f>B86*G86</f>
        <v>0</v>
      </c>
      <c r="I86" s="86">
        <f t="shared" si="56"/>
        <v>0</v>
      </c>
      <c r="J86" s="41">
        <f t="shared" si="57"/>
        <v>0</v>
      </c>
      <c r="K86" s="86">
        <v>0</v>
      </c>
      <c r="L86" s="86">
        <v>0</v>
      </c>
      <c r="M86" s="86">
        <v>0</v>
      </c>
      <c r="N86" s="86">
        <v>0</v>
      </c>
      <c r="O86" s="86">
        <f t="shared" si="66"/>
        <v>0</v>
      </c>
      <c r="P86" s="86">
        <f>K86*O86</f>
        <v>0</v>
      </c>
      <c r="Q86" s="86">
        <f t="shared" si="58"/>
        <v>0</v>
      </c>
      <c r="R86" s="86">
        <f>M86*O86</f>
        <v>0</v>
      </c>
      <c r="S86" s="86">
        <f>(P86+Q86+R86)*B86</f>
        <v>0</v>
      </c>
      <c r="T86" s="87">
        <f>C86+P86</f>
        <v>0</v>
      </c>
      <c r="U86" s="87">
        <f t="shared" si="59"/>
        <v>0</v>
      </c>
      <c r="V86" s="87">
        <f t="shared" si="60"/>
        <v>0</v>
      </c>
      <c r="W86" s="87">
        <f t="shared" si="61"/>
        <v>0</v>
      </c>
      <c r="X86" s="87">
        <f t="shared" si="62"/>
        <v>0</v>
      </c>
    </row>
    <row r="87" spans="1:24" ht="18.75">
      <c r="A87" s="42" t="s">
        <v>77</v>
      </c>
      <c r="B87" s="42"/>
      <c r="C87" s="88">
        <f>SUM(C75:C86)</f>
        <v>0</v>
      </c>
      <c r="D87" s="88">
        <f t="shared" ref="D87" si="67">SUM(D75:D86)</f>
        <v>0</v>
      </c>
      <c r="E87" s="88">
        <f t="shared" ref="E87" si="68">SUM(E75:E86)</f>
        <v>0</v>
      </c>
      <c r="F87" s="88">
        <f t="shared" ref="F87" si="69">SUM(F75:F86)</f>
        <v>0</v>
      </c>
      <c r="G87" s="88">
        <f t="shared" ref="G87" si="70">SUM(G75:G86)</f>
        <v>0</v>
      </c>
      <c r="H87" s="88">
        <f t="shared" ref="H87" si="71">SUM(H75:H86)</f>
        <v>0</v>
      </c>
      <c r="I87" s="88">
        <f t="shared" ref="I87" si="72">SUM(I75:I86)</f>
        <v>0</v>
      </c>
      <c r="J87" s="88">
        <f t="shared" ref="J87" si="73">SUM(J75:J86)</f>
        <v>0</v>
      </c>
      <c r="K87" s="88">
        <f t="shared" ref="K87" si="74">SUM(K75:K86)</f>
        <v>0</v>
      </c>
      <c r="L87" s="88">
        <f t="shared" ref="L87" si="75">SUM(L75:L86)</f>
        <v>0</v>
      </c>
      <c r="M87" s="88">
        <f t="shared" ref="M87" si="76">SUM(M75:M86)</f>
        <v>0</v>
      </c>
      <c r="N87" s="88">
        <f t="shared" ref="N87" si="77">SUM(N75:N86)</f>
        <v>0</v>
      </c>
      <c r="O87" s="89"/>
      <c r="P87" s="89">
        <f>SUM(P75:P86)</f>
        <v>0</v>
      </c>
      <c r="Q87" s="89">
        <f>SUM(Q75:Q86)</f>
        <v>0</v>
      </c>
      <c r="R87" s="89">
        <f>SUM(R75:R86)</f>
        <v>0</v>
      </c>
      <c r="S87" s="89">
        <f>SUM(S75:S86)</f>
        <v>0</v>
      </c>
      <c r="T87" s="89">
        <f>SUM(T75:T86)</f>
        <v>0</v>
      </c>
      <c r="U87" s="89">
        <f t="shared" ref="U87" si="78">SUM(U75:U86)</f>
        <v>0</v>
      </c>
      <c r="V87" s="89">
        <f t="shared" ref="V87" si="79">SUM(V75:V86)</f>
        <v>0</v>
      </c>
      <c r="W87" s="89">
        <f t="shared" ref="W87" si="80">SUM(W75:W86)</f>
        <v>0</v>
      </c>
      <c r="X87" s="90">
        <f t="shared" ref="X87" si="81">SUM(X75:X86)</f>
        <v>0</v>
      </c>
    </row>
    <row r="89" spans="1:24">
      <c r="A89" s="36" t="s">
        <v>129</v>
      </c>
    </row>
    <row r="90" spans="1:24" ht="15.75" customHeight="1">
      <c r="A90" s="59" t="s">
        <v>70</v>
      </c>
      <c r="B90" s="55" t="s">
        <v>134</v>
      </c>
      <c r="C90" s="66" t="s">
        <v>71</v>
      </c>
      <c r="D90" s="67"/>
      <c r="E90" s="58" t="s">
        <v>72</v>
      </c>
      <c r="F90" s="58"/>
      <c r="G90" s="58" t="s">
        <v>73</v>
      </c>
      <c r="H90" s="58"/>
      <c r="I90" s="58" t="s">
        <v>122</v>
      </c>
      <c r="J90" s="58"/>
      <c r="K90" s="58" t="s">
        <v>71</v>
      </c>
      <c r="L90" s="58" t="s">
        <v>72</v>
      </c>
      <c r="M90" s="58" t="s">
        <v>73</v>
      </c>
      <c r="N90" s="60" t="s">
        <v>126</v>
      </c>
      <c r="O90" s="94" t="s">
        <v>138</v>
      </c>
      <c r="P90" s="72" t="s">
        <v>71</v>
      </c>
      <c r="Q90" s="73" t="s">
        <v>72</v>
      </c>
      <c r="R90" s="73" t="s">
        <v>73</v>
      </c>
      <c r="S90" s="73" t="s">
        <v>112</v>
      </c>
      <c r="T90" s="72" t="s">
        <v>120</v>
      </c>
      <c r="U90" s="72"/>
      <c r="V90" s="72"/>
      <c r="W90" s="80" t="s">
        <v>121</v>
      </c>
      <c r="X90" s="81"/>
    </row>
    <row r="91" spans="1:24" ht="15" customHeight="1">
      <c r="A91" s="59"/>
      <c r="B91" s="56"/>
      <c r="C91" s="68"/>
      <c r="D91" s="69"/>
      <c r="E91" s="58"/>
      <c r="F91" s="58"/>
      <c r="G91" s="58"/>
      <c r="H91" s="58"/>
      <c r="I91" s="58"/>
      <c r="J91" s="58"/>
      <c r="K91" s="58"/>
      <c r="L91" s="58"/>
      <c r="M91" s="58"/>
      <c r="N91" s="61"/>
      <c r="O91" s="95"/>
      <c r="P91" s="72"/>
      <c r="Q91" s="74"/>
      <c r="R91" s="74"/>
      <c r="S91" s="75"/>
      <c r="T91" s="72"/>
      <c r="U91" s="72"/>
      <c r="V91" s="72"/>
      <c r="W91" s="84"/>
      <c r="X91" s="85"/>
    </row>
    <row r="92" spans="1:24">
      <c r="A92" s="59"/>
      <c r="B92" s="56"/>
      <c r="C92" s="70"/>
      <c r="D92" s="71"/>
      <c r="E92" s="58"/>
      <c r="F92" s="58"/>
      <c r="G92" s="58"/>
      <c r="H92" s="58"/>
      <c r="I92" s="58"/>
      <c r="J92" s="58"/>
      <c r="K92" s="60" t="s">
        <v>113</v>
      </c>
      <c r="L92" s="60" t="s">
        <v>113</v>
      </c>
      <c r="M92" s="60" t="s">
        <v>113</v>
      </c>
      <c r="N92" s="61"/>
      <c r="O92" s="95"/>
      <c r="P92" s="76" t="s">
        <v>114</v>
      </c>
      <c r="Q92" s="76" t="s">
        <v>114</v>
      </c>
      <c r="R92" s="76" t="s">
        <v>114</v>
      </c>
      <c r="S92" s="75"/>
      <c r="T92" s="72" t="s">
        <v>71</v>
      </c>
      <c r="U92" s="77" t="s">
        <v>72</v>
      </c>
      <c r="V92" s="77" t="s">
        <v>73</v>
      </c>
      <c r="W92" s="84"/>
      <c r="X92" s="85"/>
    </row>
    <row r="93" spans="1:24">
      <c r="A93" s="59"/>
      <c r="B93" s="57"/>
      <c r="C93" s="37" t="s">
        <v>74</v>
      </c>
      <c r="D93" s="37" t="s">
        <v>75</v>
      </c>
      <c r="E93" s="37" t="s">
        <v>74</v>
      </c>
      <c r="F93" s="37" t="s">
        <v>75</v>
      </c>
      <c r="G93" s="37" t="s">
        <v>74</v>
      </c>
      <c r="H93" s="37" t="s">
        <v>75</v>
      </c>
      <c r="I93" s="37" t="s">
        <v>123</v>
      </c>
      <c r="J93" s="37" t="s">
        <v>124</v>
      </c>
      <c r="K93" s="62"/>
      <c r="L93" s="62"/>
      <c r="M93" s="62"/>
      <c r="N93" s="62"/>
      <c r="O93" s="95"/>
      <c r="P93" s="78"/>
      <c r="Q93" s="78"/>
      <c r="R93" s="78"/>
      <c r="S93" s="74"/>
      <c r="T93" s="72"/>
      <c r="U93" s="77"/>
      <c r="V93" s="77"/>
      <c r="W93" s="82"/>
      <c r="X93" s="83"/>
    </row>
    <row r="94" spans="1:24" ht="15" customHeight="1">
      <c r="A94" s="59"/>
      <c r="B94" s="38" t="s">
        <v>16</v>
      </c>
      <c r="C94" s="38" t="s">
        <v>76</v>
      </c>
      <c r="D94" s="38" t="s">
        <v>16</v>
      </c>
      <c r="E94" s="38" t="s">
        <v>76</v>
      </c>
      <c r="F94" s="38" t="s">
        <v>16</v>
      </c>
      <c r="G94" s="38" t="s">
        <v>76</v>
      </c>
      <c r="H94" s="38" t="s">
        <v>16</v>
      </c>
      <c r="I94" s="38" t="s">
        <v>76</v>
      </c>
      <c r="J94" s="38" t="s">
        <v>16</v>
      </c>
      <c r="K94" s="38" t="s">
        <v>125</v>
      </c>
      <c r="L94" s="38" t="s">
        <v>125</v>
      </c>
      <c r="M94" s="38" t="s">
        <v>125</v>
      </c>
      <c r="N94" s="38" t="s">
        <v>16</v>
      </c>
      <c r="O94" s="96"/>
      <c r="P94" s="79" t="s">
        <v>76</v>
      </c>
      <c r="Q94" s="79" t="s">
        <v>76</v>
      </c>
      <c r="R94" s="79" t="s">
        <v>76</v>
      </c>
      <c r="S94" s="79" t="s">
        <v>16</v>
      </c>
      <c r="T94" s="79" t="s">
        <v>76</v>
      </c>
      <c r="U94" s="79" t="s">
        <v>76</v>
      </c>
      <c r="V94" s="79" t="s">
        <v>76</v>
      </c>
      <c r="W94" s="35" t="s">
        <v>76</v>
      </c>
      <c r="X94" s="35" t="s">
        <v>16</v>
      </c>
    </row>
    <row r="95" spans="1:24" ht="15" customHeight="1">
      <c r="A95" s="39">
        <v>1</v>
      </c>
      <c r="B95" s="39">
        <v>2</v>
      </c>
      <c r="C95" s="39">
        <v>3</v>
      </c>
      <c r="D95" s="39">
        <v>4</v>
      </c>
      <c r="E95" s="39">
        <v>6</v>
      </c>
      <c r="F95" s="39">
        <v>7</v>
      </c>
      <c r="G95" s="39">
        <v>8</v>
      </c>
      <c r="H95" s="39">
        <v>9</v>
      </c>
      <c r="I95" s="39">
        <v>10</v>
      </c>
      <c r="J95" s="39">
        <v>11</v>
      </c>
      <c r="K95" s="39">
        <v>12</v>
      </c>
      <c r="L95" s="39">
        <v>13</v>
      </c>
      <c r="M95" s="39">
        <v>14</v>
      </c>
      <c r="N95" s="39">
        <v>15</v>
      </c>
      <c r="O95" s="39">
        <v>16</v>
      </c>
      <c r="P95" s="39">
        <v>17</v>
      </c>
      <c r="Q95" s="39">
        <v>18</v>
      </c>
      <c r="R95" s="39">
        <v>19</v>
      </c>
      <c r="S95" s="39">
        <v>20</v>
      </c>
      <c r="T95" s="39">
        <v>21</v>
      </c>
      <c r="U95" s="39">
        <v>22</v>
      </c>
      <c r="V95" s="39">
        <v>23</v>
      </c>
      <c r="W95" s="39">
        <v>24</v>
      </c>
      <c r="X95" s="39">
        <v>25</v>
      </c>
    </row>
    <row r="96" spans="1:24" ht="15" customHeight="1">
      <c r="A96" s="40" t="s">
        <v>58</v>
      </c>
      <c r="B96" s="41"/>
      <c r="C96" s="41">
        <v>0</v>
      </c>
      <c r="D96" s="41">
        <f>B96*C96</f>
        <v>0</v>
      </c>
      <c r="E96" s="41">
        <v>0</v>
      </c>
      <c r="F96" s="41">
        <f>E96*B96</f>
        <v>0</v>
      </c>
      <c r="G96" s="86">
        <v>0</v>
      </c>
      <c r="H96" s="41">
        <f>B96*G96</f>
        <v>0</v>
      </c>
      <c r="I96" s="86">
        <f>C96+E96+G96</f>
        <v>0</v>
      </c>
      <c r="J96" s="41">
        <f>D96+F96+H96</f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86">
        <f>K96*O96</f>
        <v>0</v>
      </c>
      <c r="Q96" s="86">
        <f>L96*O96</f>
        <v>0</v>
      </c>
      <c r="R96" s="86">
        <f>M96*O96</f>
        <v>0</v>
      </c>
      <c r="S96" s="86">
        <f>(P96+Q96+R96)*B96</f>
        <v>0</v>
      </c>
      <c r="T96" s="87">
        <f>C96+P96</f>
        <v>0</v>
      </c>
      <c r="U96" s="87">
        <f>E96+Q96</f>
        <v>0</v>
      </c>
      <c r="V96" s="87">
        <f>G96+R96</f>
        <v>0</v>
      </c>
      <c r="W96" s="87">
        <f>T96+U96+V96</f>
        <v>0</v>
      </c>
      <c r="X96" s="87">
        <f>J96+S96</f>
        <v>0</v>
      </c>
    </row>
    <row r="97" spans="1:24" ht="15" customHeight="1">
      <c r="A97" s="40" t="s">
        <v>59</v>
      </c>
      <c r="B97" s="41">
        <f>$B$33</f>
        <v>0</v>
      </c>
      <c r="C97" s="41">
        <v>0</v>
      </c>
      <c r="D97" s="41">
        <f t="shared" ref="D97:D107" si="82">B97*C97</f>
        <v>0</v>
      </c>
      <c r="E97" s="41">
        <v>0</v>
      </c>
      <c r="F97" s="41">
        <f>E97*B97</f>
        <v>0</v>
      </c>
      <c r="G97" s="86">
        <v>0</v>
      </c>
      <c r="H97" s="41">
        <f>B97*G97</f>
        <v>0</v>
      </c>
      <c r="I97" s="86">
        <f t="shared" ref="I97:I107" si="83">C97+E97+G97</f>
        <v>0</v>
      </c>
      <c r="J97" s="41">
        <f t="shared" ref="J97:J107" si="84">D97+F97+H97</f>
        <v>0</v>
      </c>
      <c r="K97" s="86">
        <v>0</v>
      </c>
      <c r="L97" s="86">
        <v>0</v>
      </c>
      <c r="M97" s="86">
        <v>0</v>
      </c>
      <c r="N97" s="86">
        <v>0</v>
      </c>
      <c r="O97" s="86">
        <f>$O$33</f>
        <v>0</v>
      </c>
      <c r="P97" s="86">
        <f>K97*O97</f>
        <v>0</v>
      </c>
      <c r="Q97" s="86">
        <f t="shared" ref="Q97:Q107" si="85">L97*O97</f>
        <v>0</v>
      </c>
      <c r="R97" s="86">
        <f>M97*O97</f>
        <v>0</v>
      </c>
      <c r="S97" s="86">
        <f>(P97+Q97+R97)*B97</f>
        <v>0</v>
      </c>
      <c r="T97" s="87">
        <f>C97+P97</f>
        <v>0</v>
      </c>
      <c r="U97" s="87">
        <f t="shared" ref="U97:U107" si="86">E97+Q97</f>
        <v>0</v>
      </c>
      <c r="V97" s="87">
        <f t="shared" ref="V97:V107" si="87">G97+R97</f>
        <v>0</v>
      </c>
      <c r="W97" s="87">
        <f t="shared" ref="W97:W107" si="88">T97+U97+V97</f>
        <v>0</v>
      </c>
      <c r="X97" s="87">
        <f t="shared" ref="X97:X107" si="89">J97+S97</f>
        <v>0</v>
      </c>
    </row>
    <row r="98" spans="1:24" ht="15" customHeight="1">
      <c r="A98" s="40" t="s">
        <v>60</v>
      </c>
      <c r="B98" s="41">
        <f t="shared" ref="B98:B101" si="90">$B$33</f>
        <v>0</v>
      </c>
      <c r="C98" s="41">
        <v>0</v>
      </c>
      <c r="D98" s="41">
        <f t="shared" si="82"/>
        <v>0</v>
      </c>
      <c r="E98" s="41">
        <v>0</v>
      </c>
      <c r="F98" s="41">
        <f>E98*B98</f>
        <v>0</v>
      </c>
      <c r="G98" s="86">
        <v>0</v>
      </c>
      <c r="H98" s="41">
        <f>B98*G98</f>
        <v>0</v>
      </c>
      <c r="I98" s="86">
        <f t="shared" si="83"/>
        <v>0</v>
      </c>
      <c r="J98" s="41">
        <f t="shared" si="84"/>
        <v>0</v>
      </c>
      <c r="K98" s="86">
        <v>0</v>
      </c>
      <c r="L98" s="86">
        <v>0</v>
      </c>
      <c r="M98" s="86">
        <v>0</v>
      </c>
      <c r="N98" s="86">
        <v>0</v>
      </c>
      <c r="O98" s="86">
        <f t="shared" ref="O98:O101" si="91">$O$33</f>
        <v>0</v>
      </c>
      <c r="P98" s="86">
        <f>K98*O98</f>
        <v>0</v>
      </c>
      <c r="Q98" s="86">
        <f t="shared" si="85"/>
        <v>0</v>
      </c>
      <c r="R98" s="86">
        <f>M98*O98</f>
        <v>0</v>
      </c>
      <c r="S98" s="86">
        <f>(P98+Q98+R98)*B98</f>
        <v>0</v>
      </c>
      <c r="T98" s="87">
        <f>C98+P98</f>
        <v>0</v>
      </c>
      <c r="U98" s="87">
        <f t="shared" si="86"/>
        <v>0</v>
      </c>
      <c r="V98" s="87">
        <f t="shared" si="87"/>
        <v>0</v>
      </c>
      <c r="W98" s="87">
        <f t="shared" si="88"/>
        <v>0</v>
      </c>
      <c r="X98" s="87">
        <f t="shared" si="89"/>
        <v>0</v>
      </c>
    </row>
    <row r="99" spans="1:24" ht="15" customHeight="1">
      <c r="A99" s="40" t="s">
        <v>61</v>
      </c>
      <c r="B99" s="41">
        <f t="shared" si="90"/>
        <v>0</v>
      </c>
      <c r="C99" s="41">
        <v>0</v>
      </c>
      <c r="D99" s="41">
        <f t="shared" si="82"/>
        <v>0</v>
      </c>
      <c r="E99" s="41">
        <v>0</v>
      </c>
      <c r="F99" s="41">
        <f>E99*B99</f>
        <v>0</v>
      </c>
      <c r="G99" s="86">
        <v>0</v>
      </c>
      <c r="H99" s="41">
        <f>B99*G99</f>
        <v>0</v>
      </c>
      <c r="I99" s="86">
        <f t="shared" si="83"/>
        <v>0</v>
      </c>
      <c r="J99" s="41">
        <f t="shared" si="84"/>
        <v>0</v>
      </c>
      <c r="K99" s="86">
        <v>0</v>
      </c>
      <c r="L99" s="86">
        <v>0</v>
      </c>
      <c r="M99" s="86">
        <v>0</v>
      </c>
      <c r="N99" s="86">
        <v>0</v>
      </c>
      <c r="O99" s="86">
        <f t="shared" si="91"/>
        <v>0</v>
      </c>
      <c r="P99" s="86">
        <f>K99*O99</f>
        <v>0</v>
      </c>
      <c r="Q99" s="86">
        <f t="shared" si="85"/>
        <v>0</v>
      </c>
      <c r="R99" s="86">
        <f>M99*O99</f>
        <v>0</v>
      </c>
      <c r="S99" s="86">
        <f>(P99+Q99+R99)*B99</f>
        <v>0</v>
      </c>
      <c r="T99" s="87">
        <f>C99+P99</f>
        <v>0</v>
      </c>
      <c r="U99" s="87">
        <f t="shared" si="86"/>
        <v>0</v>
      </c>
      <c r="V99" s="87">
        <f t="shared" si="87"/>
        <v>0</v>
      </c>
      <c r="W99" s="87">
        <f t="shared" si="88"/>
        <v>0</v>
      </c>
      <c r="X99" s="87">
        <f t="shared" si="89"/>
        <v>0</v>
      </c>
    </row>
    <row r="100" spans="1:24" ht="15" customHeight="1">
      <c r="A100" s="40" t="s">
        <v>62</v>
      </c>
      <c r="B100" s="41">
        <f t="shared" si="90"/>
        <v>0</v>
      </c>
      <c r="C100" s="41">
        <v>0</v>
      </c>
      <c r="D100" s="41">
        <f t="shared" si="82"/>
        <v>0</v>
      </c>
      <c r="E100" s="41">
        <v>0</v>
      </c>
      <c r="F100" s="41">
        <f>E100*B100</f>
        <v>0</v>
      </c>
      <c r="G100" s="86">
        <v>0</v>
      </c>
      <c r="H100" s="41">
        <f>B100*G100</f>
        <v>0</v>
      </c>
      <c r="I100" s="86">
        <f t="shared" si="83"/>
        <v>0</v>
      </c>
      <c r="J100" s="41">
        <f t="shared" si="84"/>
        <v>0</v>
      </c>
      <c r="K100" s="86">
        <v>0</v>
      </c>
      <c r="L100" s="86">
        <v>0</v>
      </c>
      <c r="M100" s="86">
        <v>0</v>
      </c>
      <c r="N100" s="86">
        <v>0</v>
      </c>
      <c r="O100" s="86">
        <f t="shared" si="91"/>
        <v>0</v>
      </c>
      <c r="P100" s="86">
        <f>K100*O100</f>
        <v>0</v>
      </c>
      <c r="Q100" s="86">
        <f t="shared" si="85"/>
        <v>0</v>
      </c>
      <c r="R100" s="86">
        <f>M100*O100</f>
        <v>0</v>
      </c>
      <c r="S100" s="86">
        <f>(P100+Q100+R100)*B100</f>
        <v>0</v>
      </c>
      <c r="T100" s="87">
        <f>C100+P100</f>
        <v>0</v>
      </c>
      <c r="U100" s="87">
        <f t="shared" si="86"/>
        <v>0</v>
      </c>
      <c r="V100" s="87">
        <f t="shared" si="87"/>
        <v>0</v>
      </c>
      <c r="W100" s="87">
        <f t="shared" si="88"/>
        <v>0</v>
      </c>
      <c r="X100" s="87">
        <f t="shared" si="89"/>
        <v>0</v>
      </c>
    </row>
    <row r="101" spans="1:24" ht="15" customHeight="1">
      <c r="A101" s="40" t="s">
        <v>63</v>
      </c>
      <c r="B101" s="41">
        <f t="shared" si="90"/>
        <v>0</v>
      </c>
      <c r="C101" s="41">
        <v>0</v>
      </c>
      <c r="D101" s="41">
        <f t="shared" si="82"/>
        <v>0</v>
      </c>
      <c r="E101" s="41">
        <v>0</v>
      </c>
      <c r="F101" s="41">
        <f>E101*B101</f>
        <v>0</v>
      </c>
      <c r="G101" s="86">
        <v>0</v>
      </c>
      <c r="H101" s="41">
        <f>B101*G101</f>
        <v>0</v>
      </c>
      <c r="I101" s="86">
        <f t="shared" si="83"/>
        <v>0</v>
      </c>
      <c r="J101" s="41">
        <f t="shared" si="84"/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f t="shared" si="91"/>
        <v>0</v>
      </c>
      <c r="P101" s="86">
        <f>K101*O101</f>
        <v>0</v>
      </c>
      <c r="Q101" s="86">
        <f t="shared" si="85"/>
        <v>0</v>
      </c>
      <c r="R101" s="86">
        <f>M101*O101</f>
        <v>0</v>
      </c>
      <c r="S101" s="86">
        <f>(P101+Q101+R101)*B101</f>
        <v>0</v>
      </c>
      <c r="T101" s="87">
        <f>C101+P101</f>
        <v>0</v>
      </c>
      <c r="U101" s="87">
        <f t="shared" si="86"/>
        <v>0</v>
      </c>
      <c r="V101" s="87">
        <f t="shared" si="87"/>
        <v>0</v>
      </c>
      <c r="W101" s="87">
        <f t="shared" si="88"/>
        <v>0</v>
      </c>
      <c r="X101" s="87">
        <f t="shared" si="89"/>
        <v>0</v>
      </c>
    </row>
    <row r="102" spans="1:24" ht="15" customHeight="1">
      <c r="A102" s="40" t="s">
        <v>64</v>
      </c>
      <c r="B102" s="41"/>
      <c r="C102" s="41">
        <v>0</v>
      </c>
      <c r="D102" s="41">
        <f t="shared" si="82"/>
        <v>0</v>
      </c>
      <c r="E102" s="41">
        <v>0</v>
      </c>
      <c r="F102" s="41">
        <f>E102*B102</f>
        <v>0</v>
      </c>
      <c r="G102" s="86">
        <v>0</v>
      </c>
      <c r="H102" s="41">
        <f>B102*G102</f>
        <v>0</v>
      </c>
      <c r="I102" s="86">
        <f t="shared" si="83"/>
        <v>0</v>
      </c>
      <c r="J102" s="41">
        <f t="shared" si="84"/>
        <v>0</v>
      </c>
      <c r="K102" s="86">
        <v>0</v>
      </c>
      <c r="L102" s="86">
        <v>0</v>
      </c>
      <c r="M102" s="86">
        <v>0</v>
      </c>
      <c r="N102" s="86">
        <v>0</v>
      </c>
      <c r="O102" s="86">
        <v>0</v>
      </c>
      <c r="P102" s="86">
        <f>K102*O102</f>
        <v>0</v>
      </c>
      <c r="Q102" s="86">
        <f t="shared" si="85"/>
        <v>0</v>
      </c>
      <c r="R102" s="86">
        <f>M102*O102</f>
        <v>0</v>
      </c>
      <c r="S102" s="86">
        <f>(P102+Q102+R102)*B102</f>
        <v>0</v>
      </c>
      <c r="T102" s="87">
        <f>C102+P102</f>
        <v>0</v>
      </c>
      <c r="U102" s="87">
        <f t="shared" si="86"/>
        <v>0</v>
      </c>
      <c r="V102" s="87">
        <f t="shared" si="87"/>
        <v>0</v>
      </c>
      <c r="W102" s="87">
        <f t="shared" si="88"/>
        <v>0</v>
      </c>
      <c r="X102" s="87">
        <f t="shared" si="89"/>
        <v>0</v>
      </c>
    </row>
    <row r="103" spans="1:24" ht="15" customHeight="1">
      <c r="A103" s="40" t="s">
        <v>65</v>
      </c>
      <c r="B103" s="41">
        <f>$B$39</f>
        <v>0</v>
      </c>
      <c r="C103" s="41">
        <v>0</v>
      </c>
      <c r="D103" s="41">
        <f t="shared" si="82"/>
        <v>0</v>
      </c>
      <c r="E103" s="41">
        <v>0</v>
      </c>
      <c r="F103" s="41">
        <f>E103*B103</f>
        <v>0</v>
      </c>
      <c r="G103" s="86">
        <v>0</v>
      </c>
      <c r="H103" s="41">
        <f>B103*G103</f>
        <v>0</v>
      </c>
      <c r="I103" s="86">
        <f t="shared" si="83"/>
        <v>0</v>
      </c>
      <c r="J103" s="41">
        <f t="shared" si="84"/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f>$O$39</f>
        <v>0</v>
      </c>
      <c r="P103" s="86">
        <f>K103*O103</f>
        <v>0</v>
      </c>
      <c r="Q103" s="86">
        <f t="shared" si="85"/>
        <v>0</v>
      </c>
      <c r="R103" s="86">
        <f>M103*O103</f>
        <v>0</v>
      </c>
      <c r="S103" s="86">
        <f>(P103+Q103+R103)*B103</f>
        <v>0</v>
      </c>
      <c r="T103" s="87">
        <f>C103+P103</f>
        <v>0</v>
      </c>
      <c r="U103" s="87">
        <f t="shared" si="86"/>
        <v>0</v>
      </c>
      <c r="V103" s="87">
        <f t="shared" si="87"/>
        <v>0</v>
      </c>
      <c r="W103" s="87">
        <f t="shared" si="88"/>
        <v>0</v>
      </c>
      <c r="X103" s="87">
        <f t="shared" si="89"/>
        <v>0</v>
      </c>
    </row>
    <row r="104" spans="1:24" ht="15" customHeight="1">
      <c r="A104" s="40" t="s">
        <v>66</v>
      </c>
      <c r="B104" s="41">
        <f t="shared" ref="B104:B107" si="92">$B$39</f>
        <v>0</v>
      </c>
      <c r="C104" s="41">
        <v>0</v>
      </c>
      <c r="D104" s="41">
        <f t="shared" si="82"/>
        <v>0</v>
      </c>
      <c r="E104" s="41">
        <v>0</v>
      </c>
      <c r="F104" s="41">
        <f>E104*B104</f>
        <v>0</v>
      </c>
      <c r="G104" s="86">
        <v>0</v>
      </c>
      <c r="H104" s="41">
        <f>B104*G104</f>
        <v>0</v>
      </c>
      <c r="I104" s="86">
        <f t="shared" si="83"/>
        <v>0</v>
      </c>
      <c r="J104" s="41">
        <f t="shared" si="84"/>
        <v>0</v>
      </c>
      <c r="K104" s="86">
        <v>0</v>
      </c>
      <c r="L104" s="86">
        <v>0</v>
      </c>
      <c r="M104" s="86">
        <v>0</v>
      </c>
      <c r="N104" s="86">
        <v>0</v>
      </c>
      <c r="O104" s="86">
        <f t="shared" ref="O104:O107" si="93">$O$39</f>
        <v>0</v>
      </c>
      <c r="P104" s="86">
        <f>K104*O104</f>
        <v>0</v>
      </c>
      <c r="Q104" s="86">
        <f t="shared" si="85"/>
        <v>0</v>
      </c>
      <c r="R104" s="86">
        <f>M104*O104</f>
        <v>0</v>
      </c>
      <c r="S104" s="86">
        <f>(P104+Q104+R104)*B104</f>
        <v>0</v>
      </c>
      <c r="T104" s="87">
        <f>C104+P104</f>
        <v>0</v>
      </c>
      <c r="U104" s="87">
        <f t="shared" si="86"/>
        <v>0</v>
      </c>
      <c r="V104" s="87">
        <f t="shared" si="87"/>
        <v>0</v>
      </c>
      <c r="W104" s="87">
        <f t="shared" si="88"/>
        <v>0</v>
      </c>
      <c r="X104" s="87">
        <f t="shared" si="89"/>
        <v>0</v>
      </c>
    </row>
    <row r="105" spans="1:24" ht="15" customHeight="1">
      <c r="A105" s="40" t="s">
        <v>67</v>
      </c>
      <c r="B105" s="41">
        <f t="shared" si="92"/>
        <v>0</v>
      </c>
      <c r="C105" s="41">
        <v>0</v>
      </c>
      <c r="D105" s="41">
        <f t="shared" si="82"/>
        <v>0</v>
      </c>
      <c r="E105" s="41">
        <v>0</v>
      </c>
      <c r="F105" s="41">
        <f>E105*B105</f>
        <v>0</v>
      </c>
      <c r="G105" s="86">
        <v>0</v>
      </c>
      <c r="H105" s="41">
        <f>B105*G105</f>
        <v>0</v>
      </c>
      <c r="I105" s="86">
        <f t="shared" si="83"/>
        <v>0</v>
      </c>
      <c r="J105" s="41">
        <f t="shared" si="84"/>
        <v>0</v>
      </c>
      <c r="K105" s="86">
        <v>0</v>
      </c>
      <c r="L105" s="86">
        <v>0</v>
      </c>
      <c r="M105" s="86">
        <v>0</v>
      </c>
      <c r="N105" s="86">
        <v>0</v>
      </c>
      <c r="O105" s="86">
        <f t="shared" si="93"/>
        <v>0</v>
      </c>
      <c r="P105" s="86">
        <f>K105*O105</f>
        <v>0</v>
      </c>
      <c r="Q105" s="86">
        <f t="shared" si="85"/>
        <v>0</v>
      </c>
      <c r="R105" s="86">
        <f>M105*O105</f>
        <v>0</v>
      </c>
      <c r="S105" s="86">
        <f>(P105+Q105+R105)*B105</f>
        <v>0</v>
      </c>
      <c r="T105" s="87">
        <f>C105+P105</f>
        <v>0</v>
      </c>
      <c r="U105" s="87">
        <f t="shared" si="86"/>
        <v>0</v>
      </c>
      <c r="V105" s="87">
        <f t="shared" si="87"/>
        <v>0</v>
      </c>
      <c r="W105" s="87">
        <f t="shared" si="88"/>
        <v>0</v>
      </c>
      <c r="X105" s="87">
        <f t="shared" si="89"/>
        <v>0</v>
      </c>
    </row>
    <row r="106" spans="1:24" ht="15" customHeight="1">
      <c r="A106" s="40" t="s">
        <v>68</v>
      </c>
      <c r="B106" s="41">
        <f t="shared" si="92"/>
        <v>0</v>
      </c>
      <c r="C106" s="41">
        <v>0</v>
      </c>
      <c r="D106" s="41">
        <f t="shared" si="82"/>
        <v>0</v>
      </c>
      <c r="E106" s="41">
        <v>0</v>
      </c>
      <c r="F106" s="41">
        <f>E106*B106</f>
        <v>0</v>
      </c>
      <c r="G106" s="86">
        <v>0</v>
      </c>
      <c r="H106" s="41">
        <f>B106*G106</f>
        <v>0</v>
      </c>
      <c r="I106" s="86">
        <f t="shared" si="83"/>
        <v>0</v>
      </c>
      <c r="J106" s="41">
        <f t="shared" si="84"/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f t="shared" si="93"/>
        <v>0</v>
      </c>
      <c r="P106" s="86">
        <f>K106*O106</f>
        <v>0</v>
      </c>
      <c r="Q106" s="86">
        <f t="shared" si="85"/>
        <v>0</v>
      </c>
      <c r="R106" s="86">
        <f>M106*O106</f>
        <v>0</v>
      </c>
      <c r="S106" s="86">
        <f>(P106+Q106+R106)*B106</f>
        <v>0</v>
      </c>
      <c r="T106" s="87">
        <f>C106+P106</f>
        <v>0</v>
      </c>
      <c r="U106" s="87">
        <f t="shared" si="86"/>
        <v>0</v>
      </c>
      <c r="V106" s="87">
        <f t="shared" si="87"/>
        <v>0</v>
      </c>
      <c r="W106" s="87">
        <f t="shared" si="88"/>
        <v>0</v>
      </c>
      <c r="X106" s="87">
        <f t="shared" si="89"/>
        <v>0</v>
      </c>
    </row>
    <row r="107" spans="1:24" ht="15" customHeight="1">
      <c r="A107" s="40" t="s">
        <v>69</v>
      </c>
      <c r="B107" s="41">
        <f t="shared" si="92"/>
        <v>0</v>
      </c>
      <c r="C107" s="41">
        <v>0</v>
      </c>
      <c r="D107" s="41">
        <f t="shared" si="82"/>
        <v>0</v>
      </c>
      <c r="E107" s="41">
        <v>0</v>
      </c>
      <c r="F107" s="41">
        <f>E107*B107</f>
        <v>0</v>
      </c>
      <c r="G107" s="86">
        <v>0</v>
      </c>
      <c r="H107" s="41">
        <f>B107*G107</f>
        <v>0</v>
      </c>
      <c r="I107" s="86">
        <f t="shared" si="83"/>
        <v>0</v>
      </c>
      <c r="J107" s="41">
        <f t="shared" si="84"/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f t="shared" si="93"/>
        <v>0</v>
      </c>
      <c r="P107" s="86">
        <f>K107*O107</f>
        <v>0</v>
      </c>
      <c r="Q107" s="86">
        <f t="shared" si="85"/>
        <v>0</v>
      </c>
      <c r="R107" s="86">
        <f>M107*O107</f>
        <v>0</v>
      </c>
      <c r="S107" s="86">
        <f>(P107+Q107+R107)*B107</f>
        <v>0</v>
      </c>
      <c r="T107" s="87">
        <f>C107+P107</f>
        <v>0</v>
      </c>
      <c r="U107" s="87">
        <f t="shared" si="86"/>
        <v>0</v>
      </c>
      <c r="V107" s="87">
        <f t="shared" si="87"/>
        <v>0</v>
      </c>
      <c r="W107" s="87">
        <f t="shared" si="88"/>
        <v>0</v>
      </c>
      <c r="X107" s="87">
        <f t="shared" si="89"/>
        <v>0</v>
      </c>
    </row>
    <row r="108" spans="1:24" ht="18.75">
      <c r="A108" s="42" t="s">
        <v>77</v>
      </c>
      <c r="B108" s="42"/>
      <c r="C108" s="88">
        <f>SUM(C96:C107)</f>
        <v>0</v>
      </c>
      <c r="D108" s="88">
        <f t="shared" ref="D108" si="94">SUM(D96:D107)</f>
        <v>0</v>
      </c>
      <c r="E108" s="88">
        <f t="shared" ref="E108" si="95">SUM(E96:E107)</f>
        <v>0</v>
      </c>
      <c r="F108" s="88">
        <f t="shared" ref="F108" si="96">SUM(F96:F107)</f>
        <v>0</v>
      </c>
      <c r="G108" s="88">
        <f t="shared" ref="G108" si="97">SUM(G96:G107)</f>
        <v>0</v>
      </c>
      <c r="H108" s="88">
        <f t="shared" ref="H108" si="98">SUM(H96:H107)</f>
        <v>0</v>
      </c>
      <c r="I108" s="88">
        <f t="shared" ref="I108" si="99">SUM(I96:I107)</f>
        <v>0</v>
      </c>
      <c r="J108" s="88">
        <f t="shared" ref="J108" si="100">SUM(J96:J107)</f>
        <v>0</v>
      </c>
      <c r="K108" s="88">
        <f t="shared" ref="K108" si="101">SUM(K96:K107)</f>
        <v>0</v>
      </c>
      <c r="L108" s="88">
        <f t="shared" ref="L108" si="102">SUM(L96:L107)</f>
        <v>0</v>
      </c>
      <c r="M108" s="88">
        <f t="shared" ref="M108" si="103">SUM(M96:M107)</f>
        <v>0</v>
      </c>
      <c r="N108" s="88">
        <f t="shared" ref="N108" si="104">SUM(N96:N107)</f>
        <v>0</v>
      </c>
      <c r="O108" s="89"/>
      <c r="P108" s="89">
        <f>SUM(P96:P107)</f>
        <v>0</v>
      </c>
      <c r="Q108" s="89">
        <f>SUM(Q96:Q107)</f>
        <v>0</v>
      </c>
      <c r="R108" s="89">
        <f>SUM(R96:R107)</f>
        <v>0</v>
      </c>
      <c r="S108" s="89">
        <f>SUM(S96:S107)</f>
        <v>0</v>
      </c>
      <c r="T108" s="89">
        <f>SUM(T96:T107)</f>
        <v>0</v>
      </c>
      <c r="U108" s="89">
        <f t="shared" ref="U108" si="105">SUM(U96:U107)</f>
        <v>0</v>
      </c>
      <c r="V108" s="89">
        <f t="shared" ref="V108" si="106">SUM(V96:V107)</f>
        <v>0</v>
      </c>
      <c r="W108" s="89">
        <f t="shared" ref="W108" si="107">SUM(W96:W107)</f>
        <v>0</v>
      </c>
      <c r="X108" s="90">
        <f t="shared" ref="X108" si="108">SUM(X96:X107)</f>
        <v>0</v>
      </c>
    </row>
    <row r="110" spans="1:24">
      <c r="A110" s="36" t="s">
        <v>130</v>
      </c>
    </row>
    <row r="111" spans="1:24" ht="15.75" customHeight="1">
      <c r="A111" s="59" t="s">
        <v>70</v>
      </c>
      <c r="B111" s="55" t="s">
        <v>134</v>
      </c>
      <c r="C111" s="66" t="s">
        <v>71</v>
      </c>
      <c r="D111" s="67"/>
      <c r="E111" s="58" t="s">
        <v>72</v>
      </c>
      <c r="F111" s="58"/>
      <c r="G111" s="58" t="s">
        <v>73</v>
      </c>
      <c r="H111" s="58"/>
      <c r="I111" s="58" t="s">
        <v>122</v>
      </c>
      <c r="J111" s="58"/>
      <c r="K111" s="58" t="s">
        <v>71</v>
      </c>
      <c r="L111" s="58" t="s">
        <v>72</v>
      </c>
      <c r="M111" s="58" t="s">
        <v>73</v>
      </c>
      <c r="N111" s="60" t="s">
        <v>126</v>
      </c>
      <c r="O111" s="94" t="s">
        <v>138</v>
      </c>
      <c r="P111" s="72" t="s">
        <v>71</v>
      </c>
      <c r="Q111" s="73" t="s">
        <v>72</v>
      </c>
      <c r="R111" s="73" t="s">
        <v>73</v>
      </c>
      <c r="S111" s="73" t="s">
        <v>112</v>
      </c>
      <c r="T111" s="72" t="s">
        <v>120</v>
      </c>
      <c r="U111" s="72"/>
      <c r="V111" s="72"/>
      <c r="W111" s="80" t="s">
        <v>121</v>
      </c>
      <c r="X111" s="81"/>
    </row>
    <row r="112" spans="1:24" ht="15" customHeight="1">
      <c r="A112" s="59"/>
      <c r="B112" s="56"/>
      <c r="C112" s="68"/>
      <c r="D112" s="69"/>
      <c r="E112" s="58"/>
      <c r="F112" s="58"/>
      <c r="G112" s="58"/>
      <c r="H112" s="58"/>
      <c r="I112" s="58"/>
      <c r="J112" s="58"/>
      <c r="K112" s="58"/>
      <c r="L112" s="58"/>
      <c r="M112" s="58"/>
      <c r="N112" s="61"/>
      <c r="O112" s="95"/>
      <c r="P112" s="72"/>
      <c r="Q112" s="74"/>
      <c r="R112" s="74"/>
      <c r="S112" s="75"/>
      <c r="T112" s="72"/>
      <c r="U112" s="72"/>
      <c r="V112" s="72"/>
      <c r="W112" s="84"/>
      <c r="X112" s="85"/>
    </row>
    <row r="113" spans="1:24">
      <c r="A113" s="59"/>
      <c r="B113" s="56"/>
      <c r="C113" s="70"/>
      <c r="D113" s="71"/>
      <c r="E113" s="58"/>
      <c r="F113" s="58"/>
      <c r="G113" s="58"/>
      <c r="H113" s="58"/>
      <c r="I113" s="58"/>
      <c r="J113" s="58"/>
      <c r="K113" s="60" t="s">
        <v>113</v>
      </c>
      <c r="L113" s="60" t="s">
        <v>113</v>
      </c>
      <c r="M113" s="60" t="s">
        <v>113</v>
      </c>
      <c r="N113" s="61"/>
      <c r="O113" s="95"/>
      <c r="P113" s="76" t="s">
        <v>114</v>
      </c>
      <c r="Q113" s="76" t="s">
        <v>114</v>
      </c>
      <c r="R113" s="76" t="s">
        <v>114</v>
      </c>
      <c r="S113" s="75"/>
      <c r="T113" s="72" t="s">
        <v>71</v>
      </c>
      <c r="U113" s="77" t="s">
        <v>72</v>
      </c>
      <c r="V113" s="77" t="s">
        <v>73</v>
      </c>
      <c r="W113" s="84"/>
      <c r="X113" s="85"/>
    </row>
    <row r="114" spans="1:24">
      <c r="A114" s="59"/>
      <c r="B114" s="57"/>
      <c r="C114" s="37" t="s">
        <v>74</v>
      </c>
      <c r="D114" s="37" t="s">
        <v>75</v>
      </c>
      <c r="E114" s="37" t="s">
        <v>74</v>
      </c>
      <c r="F114" s="37" t="s">
        <v>75</v>
      </c>
      <c r="G114" s="37" t="s">
        <v>74</v>
      </c>
      <c r="H114" s="37" t="s">
        <v>75</v>
      </c>
      <c r="I114" s="37" t="s">
        <v>123</v>
      </c>
      <c r="J114" s="37" t="s">
        <v>124</v>
      </c>
      <c r="K114" s="62"/>
      <c r="L114" s="62"/>
      <c r="M114" s="62"/>
      <c r="N114" s="62"/>
      <c r="O114" s="95"/>
      <c r="P114" s="78"/>
      <c r="Q114" s="78"/>
      <c r="R114" s="78"/>
      <c r="S114" s="74"/>
      <c r="T114" s="72"/>
      <c r="U114" s="77"/>
      <c r="V114" s="77"/>
      <c r="W114" s="82"/>
      <c r="X114" s="83"/>
    </row>
    <row r="115" spans="1:24" ht="15" customHeight="1">
      <c r="A115" s="59"/>
      <c r="B115" s="38" t="s">
        <v>16</v>
      </c>
      <c r="C115" s="38" t="s">
        <v>76</v>
      </c>
      <c r="D115" s="38" t="s">
        <v>16</v>
      </c>
      <c r="E115" s="38" t="s">
        <v>76</v>
      </c>
      <c r="F115" s="38" t="s">
        <v>16</v>
      </c>
      <c r="G115" s="38" t="s">
        <v>76</v>
      </c>
      <c r="H115" s="38" t="s">
        <v>16</v>
      </c>
      <c r="I115" s="38" t="s">
        <v>76</v>
      </c>
      <c r="J115" s="38" t="s">
        <v>16</v>
      </c>
      <c r="K115" s="38" t="s">
        <v>125</v>
      </c>
      <c r="L115" s="38" t="s">
        <v>125</v>
      </c>
      <c r="M115" s="38" t="s">
        <v>125</v>
      </c>
      <c r="N115" s="38" t="s">
        <v>16</v>
      </c>
      <c r="O115" s="96"/>
      <c r="P115" s="79" t="s">
        <v>76</v>
      </c>
      <c r="Q115" s="79" t="s">
        <v>76</v>
      </c>
      <c r="R115" s="79" t="s">
        <v>76</v>
      </c>
      <c r="S115" s="79" t="s">
        <v>16</v>
      </c>
      <c r="T115" s="79" t="s">
        <v>76</v>
      </c>
      <c r="U115" s="79" t="s">
        <v>76</v>
      </c>
      <c r="V115" s="79" t="s">
        <v>76</v>
      </c>
      <c r="W115" s="35" t="s">
        <v>76</v>
      </c>
      <c r="X115" s="35" t="s">
        <v>16</v>
      </c>
    </row>
    <row r="116" spans="1:24" ht="15" customHeight="1">
      <c r="A116" s="39">
        <v>1</v>
      </c>
      <c r="B116" s="39">
        <v>2</v>
      </c>
      <c r="C116" s="39">
        <v>3</v>
      </c>
      <c r="D116" s="39">
        <v>4</v>
      </c>
      <c r="E116" s="39">
        <v>6</v>
      </c>
      <c r="F116" s="39">
        <v>7</v>
      </c>
      <c r="G116" s="39">
        <v>8</v>
      </c>
      <c r="H116" s="39">
        <v>9</v>
      </c>
      <c r="I116" s="39">
        <v>10</v>
      </c>
      <c r="J116" s="39">
        <v>11</v>
      </c>
      <c r="K116" s="39">
        <v>12</v>
      </c>
      <c r="L116" s="39">
        <v>13</v>
      </c>
      <c r="M116" s="39">
        <v>14</v>
      </c>
      <c r="N116" s="39">
        <v>15</v>
      </c>
      <c r="O116" s="39">
        <v>16</v>
      </c>
      <c r="P116" s="39">
        <v>17</v>
      </c>
      <c r="Q116" s="39">
        <v>18</v>
      </c>
      <c r="R116" s="39">
        <v>19</v>
      </c>
      <c r="S116" s="39">
        <v>20</v>
      </c>
      <c r="T116" s="39">
        <v>21</v>
      </c>
      <c r="U116" s="39">
        <v>22</v>
      </c>
      <c r="V116" s="39">
        <v>23</v>
      </c>
      <c r="W116" s="39">
        <v>24</v>
      </c>
      <c r="X116" s="39">
        <v>25</v>
      </c>
    </row>
    <row r="117" spans="1:24" ht="15" customHeight="1">
      <c r="A117" s="40" t="s">
        <v>58</v>
      </c>
      <c r="B117" s="41"/>
      <c r="C117" s="41">
        <v>0</v>
      </c>
      <c r="D117" s="41">
        <f>B117*C117</f>
        <v>0</v>
      </c>
      <c r="E117" s="41">
        <v>0</v>
      </c>
      <c r="F117" s="41">
        <f>E117*B117</f>
        <v>0</v>
      </c>
      <c r="G117" s="86">
        <v>0</v>
      </c>
      <c r="H117" s="41">
        <f>B117*G117</f>
        <v>0</v>
      </c>
      <c r="I117" s="86">
        <f>C117+E117+G117</f>
        <v>0</v>
      </c>
      <c r="J117" s="41">
        <f>D117+F117+H117</f>
        <v>0</v>
      </c>
      <c r="K117" s="86">
        <v>0</v>
      </c>
      <c r="L117" s="86">
        <v>0</v>
      </c>
      <c r="M117" s="86">
        <v>0</v>
      </c>
      <c r="N117" s="86">
        <v>0</v>
      </c>
      <c r="O117" s="86">
        <v>0</v>
      </c>
      <c r="P117" s="86">
        <f>K117*O117</f>
        <v>0</v>
      </c>
      <c r="Q117" s="86">
        <f>L117*O117</f>
        <v>0</v>
      </c>
      <c r="R117" s="86">
        <f>M117*O117</f>
        <v>0</v>
      </c>
      <c r="S117" s="86">
        <f>(P117+Q117+R117)*B117</f>
        <v>0</v>
      </c>
      <c r="T117" s="87">
        <f>C117+P117</f>
        <v>0</v>
      </c>
      <c r="U117" s="87">
        <f>E117+Q117</f>
        <v>0</v>
      </c>
      <c r="V117" s="87">
        <f>G117+R117</f>
        <v>0</v>
      </c>
      <c r="W117" s="87">
        <f>T117+U117+V117</f>
        <v>0</v>
      </c>
      <c r="X117" s="87">
        <f>J117+S117</f>
        <v>0</v>
      </c>
    </row>
    <row r="118" spans="1:24" ht="15" customHeight="1">
      <c r="A118" s="40" t="s">
        <v>59</v>
      </c>
      <c r="B118" s="41">
        <f>$B$33</f>
        <v>0</v>
      </c>
      <c r="C118" s="41">
        <v>0</v>
      </c>
      <c r="D118" s="41">
        <f t="shared" ref="D118:D128" si="109">B118*C118</f>
        <v>0</v>
      </c>
      <c r="E118" s="41">
        <v>0</v>
      </c>
      <c r="F118" s="41">
        <f>E118*B118</f>
        <v>0</v>
      </c>
      <c r="G118" s="86">
        <v>0</v>
      </c>
      <c r="H118" s="41">
        <f>B118*G118</f>
        <v>0</v>
      </c>
      <c r="I118" s="86">
        <f t="shared" ref="I118:I128" si="110">C118+E118+G118</f>
        <v>0</v>
      </c>
      <c r="J118" s="41">
        <f t="shared" ref="J118:J128" si="111">D118+F118+H118</f>
        <v>0</v>
      </c>
      <c r="K118" s="86">
        <v>0</v>
      </c>
      <c r="L118" s="86">
        <v>0</v>
      </c>
      <c r="M118" s="86">
        <v>0</v>
      </c>
      <c r="N118" s="86">
        <v>0</v>
      </c>
      <c r="O118" s="86">
        <f>$O$33</f>
        <v>0</v>
      </c>
      <c r="P118" s="86">
        <f>K118*O118</f>
        <v>0</v>
      </c>
      <c r="Q118" s="86">
        <f t="shared" ref="Q118:Q128" si="112">L118*O118</f>
        <v>0</v>
      </c>
      <c r="R118" s="86">
        <f>M118*O118</f>
        <v>0</v>
      </c>
      <c r="S118" s="86">
        <f>(P118+Q118+R118)*B118</f>
        <v>0</v>
      </c>
      <c r="T118" s="87">
        <f>C118+P118</f>
        <v>0</v>
      </c>
      <c r="U118" s="87">
        <f t="shared" ref="U118:U128" si="113">E118+Q118</f>
        <v>0</v>
      </c>
      <c r="V118" s="87">
        <f t="shared" ref="V118:V128" si="114">G118+R118</f>
        <v>0</v>
      </c>
      <c r="W118" s="87">
        <f t="shared" ref="W118:W128" si="115">T118+U118+V118</f>
        <v>0</v>
      </c>
      <c r="X118" s="87">
        <f t="shared" ref="X118:X128" si="116">J118+S118</f>
        <v>0</v>
      </c>
    </row>
    <row r="119" spans="1:24" ht="15" customHeight="1">
      <c r="A119" s="40" t="s">
        <v>60</v>
      </c>
      <c r="B119" s="41">
        <f t="shared" ref="B119:B122" si="117">$B$33</f>
        <v>0</v>
      </c>
      <c r="C119" s="41">
        <v>0</v>
      </c>
      <c r="D119" s="41">
        <f t="shared" si="109"/>
        <v>0</v>
      </c>
      <c r="E119" s="41">
        <v>0</v>
      </c>
      <c r="F119" s="41">
        <f>E119*B119</f>
        <v>0</v>
      </c>
      <c r="G119" s="86">
        <v>0</v>
      </c>
      <c r="H119" s="41">
        <f>B119*G119</f>
        <v>0</v>
      </c>
      <c r="I119" s="86">
        <f t="shared" si="110"/>
        <v>0</v>
      </c>
      <c r="J119" s="41">
        <f t="shared" si="111"/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f t="shared" ref="O119:O122" si="118">$O$33</f>
        <v>0</v>
      </c>
      <c r="P119" s="86">
        <f>K119*O119</f>
        <v>0</v>
      </c>
      <c r="Q119" s="86">
        <f t="shared" si="112"/>
        <v>0</v>
      </c>
      <c r="R119" s="86">
        <f>M119*O119</f>
        <v>0</v>
      </c>
      <c r="S119" s="86">
        <f>(P119+Q119+R119)*B119</f>
        <v>0</v>
      </c>
      <c r="T119" s="87">
        <f>C119+P119</f>
        <v>0</v>
      </c>
      <c r="U119" s="87">
        <f t="shared" si="113"/>
        <v>0</v>
      </c>
      <c r="V119" s="87">
        <f t="shared" si="114"/>
        <v>0</v>
      </c>
      <c r="W119" s="87">
        <f t="shared" si="115"/>
        <v>0</v>
      </c>
      <c r="X119" s="87">
        <f t="shared" si="116"/>
        <v>0</v>
      </c>
    </row>
    <row r="120" spans="1:24" ht="15" customHeight="1">
      <c r="A120" s="40" t="s">
        <v>61</v>
      </c>
      <c r="B120" s="41">
        <f t="shared" si="117"/>
        <v>0</v>
      </c>
      <c r="C120" s="41">
        <v>0</v>
      </c>
      <c r="D120" s="41">
        <f t="shared" si="109"/>
        <v>0</v>
      </c>
      <c r="E120" s="41">
        <v>0</v>
      </c>
      <c r="F120" s="41">
        <f>E120*B120</f>
        <v>0</v>
      </c>
      <c r="G120" s="86">
        <v>0</v>
      </c>
      <c r="H120" s="41">
        <f>B120*G120</f>
        <v>0</v>
      </c>
      <c r="I120" s="86">
        <f t="shared" si="110"/>
        <v>0</v>
      </c>
      <c r="J120" s="41">
        <f t="shared" si="111"/>
        <v>0</v>
      </c>
      <c r="K120" s="86">
        <v>0</v>
      </c>
      <c r="L120" s="86">
        <v>0</v>
      </c>
      <c r="M120" s="86">
        <v>0</v>
      </c>
      <c r="N120" s="86">
        <v>0</v>
      </c>
      <c r="O120" s="86">
        <f t="shared" si="118"/>
        <v>0</v>
      </c>
      <c r="P120" s="86">
        <f>K120*O120</f>
        <v>0</v>
      </c>
      <c r="Q120" s="86">
        <f t="shared" si="112"/>
        <v>0</v>
      </c>
      <c r="R120" s="86">
        <f>M120*O120</f>
        <v>0</v>
      </c>
      <c r="S120" s="86">
        <f>(P120+Q120+R120)*B120</f>
        <v>0</v>
      </c>
      <c r="T120" s="87">
        <f>C120+P120</f>
        <v>0</v>
      </c>
      <c r="U120" s="87">
        <f t="shared" si="113"/>
        <v>0</v>
      </c>
      <c r="V120" s="87">
        <f t="shared" si="114"/>
        <v>0</v>
      </c>
      <c r="W120" s="87">
        <f t="shared" si="115"/>
        <v>0</v>
      </c>
      <c r="X120" s="87">
        <f t="shared" si="116"/>
        <v>0</v>
      </c>
    </row>
    <row r="121" spans="1:24" ht="15" customHeight="1">
      <c r="A121" s="40" t="s">
        <v>62</v>
      </c>
      <c r="B121" s="41">
        <f t="shared" si="117"/>
        <v>0</v>
      </c>
      <c r="C121" s="41">
        <v>0</v>
      </c>
      <c r="D121" s="41">
        <f t="shared" si="109"/>
        <v>0</v>
      </c>
      <c r="E121" s="41">
        <v>0</v>
      </c>
      <c r="F121" s="41">
        <f>E121*B121</f>
        <v>0</v>
      </c>
      <c r="G121" s="86">
        <v>0</v>
      </c>
      <c r="H121" s="41">
        <f>B121*G121</f>
        <v>0</v>
      </c>
      <c r="I121" s="86">
        <f t="shared" si="110"/>
        <v>0</v>
      </c>
      <c r="J121" s="41">
        <f t="shared" si="111"/>
        <v>0</v>
      </c>
      <c r="K121" s="86">
        <v>0</v>
      </c>
      <c r="L121" s="86">
        <v>0</v>
      </c>
      <c r="M121" s="86">
        <v>0</v>
      </c>
      <c r="N121" s="86">
        <v>0</v>
      </c>
      <c r="O121" s="86">
        <f t="shared" si="118"/>
        <v>0</v>
      </c>
      <c r="P121" s="86">
        <f>K121*O121</f>
        <v>0</v>
      </c>
      <c r="Q121" s="86">
        <f t="shared" si="112"/>
        <v>0</v>
      </c>
      <c r="R121" s="86">
        <f>M121*O121</f>
        <v>0</v>
      </c>
      <c r="S121" s="86">
        <f>(P121+Q121+R121)*B121</f>
        <v>0</v>
      </c>
      <c r="T121" s="87">
        <f>C121+P121</f>
        <v>0</v>
      </c>
      <c r="U121" s="87">
        <f t="shared" si="113"/>
        <v>0</v>
      </c>
      <c r="V121" s="87">
        <f t="shared" si="114"/>
        <v>0</v>
      </c>
      <c r="W121" s="87">
        <f t="shared" si="115"/>
        <v>0</v>
      </c>
      <c r="X121" s="87">
        <f t="shared" si="116"/>
        <v>0</v>
      </c>
    </row>
    <row r="122" spans="1:24" ht="15" customHeight="1">
      <c r="A122" s="40" t="s">
        <v>63</v>
      </c>
      <c r="B122" s="41">
        <f t="shared" si="117"/>
        <v>0</v>
      </c>
      <c r="C122" s="41">
        <v>0</v>
      </c>
      <c r="D122" s="41">
        <f t="shared" si="109"/>
        <v>0</v>
      </c>
      <c r="E122" s="41">
        <v>0</v>
      </c>
      <c r="F122" s="41">
        <f>E122*B122</f>
        <v>0</v>
      </c>
      <c r="G122" s="86">
        <v>0</v>
      </c>
      <c r="H122" s="41">
        <f>B122*G122</f>
        <v>0</v>
      </c>
      <c r="I122" s="86">
        <f t="shared" si="110"/>
        <v>0</v>
      </c>
      <c r="J122" s="41">
        <f t="shared" si="111"/>
        <v>0</v>
      </c>
      <c r="K122" s="86">
        <v>0</v>
      </c>
      <c r="L122" s="86">
        <v>0</v>
      </c>
      <c r="M122" s="86">
        <v>0</v>
      </c>
      <c r="N122" s="86">
        <v>0</v>
      </c>
      <c r="O122" s="86">
        <f t="shared" si="118"/>
        <v>0</v>
      </c>
      <c r="P122" s="86">
        <f>K122*O122</f>
        <v>0</v>
      </c>
      <c r="Q122" s="86">
        <f t="shared" si="112"/>
        <v>0</v>
      </c>
      <c r="R122" s="86">
        <f>M122*O122</f>
        <v>0</v>
      </c>
      <c r="S122" s="86">
        <f>(P122+Q122+R122)*B122</f>
        <v>0</v>
      </c>
      <c r="T122" s="87">
        <f>C122+P122</f>
        <v>0</v>
      </c>
      <c r="U122" s="87">
        <f t="shared" si="113"/>
        <v>0</v>
      </c>
      <c r="V122" s="87">
        <f t="shared" si="114"/>
        <v>0</v>
      </c>
      <c r="W122" s="87">
        <f t="shared" si="115"/>
        <v>0</v>
      </c>
      <c r="X122" s="87">
        <f t="shared" si="116"/>
        <v>0</v>
      </c>
    </row>
    <row r="123" spans="1:24" ht="15" customHeight="1">
      <c r="A123" s="40" t="s">
        <v>64</v>
      </c>
      <c r="B123" s="41"/>
      <c r="C123" s="41">
        <v>0</v>
      </c>
      <c r="D123" s="41">
        <f t="shared" si="109"/>
        <v>0</v>
      </c>
      <c r="E123" s="41">
        <v>0</v>
      </c>
      <c r="F123" s="41">
        <f>E123*B123</f>
        <v>0</v>
      </c>
      <c r="G123" s="86">
        <v>0</v>
      </c>
      <c r="H123" s="41">
        <f>B123*G123</f>
        <v>0</v>
      </c>
      <c r="I123" s="86">
        <f t="shared" si="110"/>
        <v>0</v>
      </c>
      <c r="J123" s="41">
        <f t="shared" si="111"/>
        <v>0</v>
      </c>
      <c r="K123" s="86">
        <v>0</v>
      </c>
      <c r="L123" s="86">
        <v>0</v>
      </c>
      <c r="M123" s="86">
        <v>0</v>
      </c>
      <c r="N123" s="86">
        <v>0</v>
      </c>
      <c r="O123" s="86">
        <v>0</v>
      </c>
      <c r="P123" s="86">
        <f>K123*O123</f>
        <v>0</v>
      </c>
      <c r="Q123" s="86">
        <f t="shared" si="112"/>
        <v>0</v>
      </c>
      <c r="R123" s="86">
        <f>M123*O123</f>
        <v>0</v>
      </c>
      <c r="S123" s="86">
        <f>(P123+Q123+R123)*B123</f>
        <v>0</v>
      </c>
      <c r="T123" s="87">
        <f>C123+P123</f>
        <v>0</v>
      </c>
      <c r="U123" s="87">
        <f t="shared" si="113"/>
        <v>0</v>
      </c>
      <c r="V123" s="87">
        <f t="shared" si="114"/>
        <v>0</v>
      </c>
      <c r="W123" s="87">
        <f t="shared" si="115"/>
        <v>0</v>
      </c>
      <c r="X123" s="87">
        <f t="shared" si="116"/>
        <v>0</v>
      </c>
    </row>
    <row r="124" spans="1:24" ht="15" customHeight="1">
      <c r="A124" s="40" t="s">
        <v>65</v>
      </c>
      <c r="B124" s="41">
        <f>$B$39</f>
        <v>0</v>
      </c>
      <c r="C124" s="41">
        <v>0</v>
      </c>
      <c r="D124" s="41">
        <f t="shared" si="109"/>
        <v>0</v>
      </c>
      <c r="E124" s="41">
        <v>0</v>
      </c>
      <c r="F124" s="41">
        <f>E124*B124</f>
        <v>0</v>
      </c>
      <c r="G124" s="86">
        <v>0</v>
      </c>
      <c r="H124" s="41">
        <f>B124*G124</f>
        <v>0</v>
      </c>
      <c r="I124" s="86">
        <f t="shared" si="110"/>
        <v>0</v>
      </c>
      <c r="J124" s="41">
        <f t="shared" si="111"/>
        <v>0</v>
      </c>
      <c r="K124" s="86">
        <v>0</v>
      </c>
      <c r="L124" s="86">
        <v>0</v>
      </c>
      <c r="M124" s="86">
        <v>0</v>
      </c>
      <c r="N124" s="86">
        <v>0</v>
      </c>
      <c r="O124" s="86">
        <f>$O$39</f>
        <v>0</v>
      </c>
      <c r="P124" s="86">
        <f>K124*O124</f>
        <v>0</v>
      </c>
      <c r="Q124" s="86">
        <f t="shared" si="112"/>
        <v>0</v>
      </c>
      <c r="R124" s="86">
        <f>M124*O124</f>
        <v>0</v>
      </c>
      <c r="S124" s="86">
        <f>(P124+Q124+R124)*B124</f>
        <v>0</v>
      </c>
      <c r="T124" s="87">
        <f>C124+P124</f>
        <v>0</v>
      </c>
      <c r="U124" s="87">
        <f t="shared" si="113"/>
        <v>0</v>
      </c>
      <c r="V124" s="87">
        <f t="shared" si="114"/>
        <v>0</v>
      </c>
      <c r="W124" s="87">
        <f t="shared" si="115"/>
        <v>0</v>
      </c>
      <c r="X124" s="87">
        <f t="shared" si="116"/>
        <v>0</v>
      </c>
    </row>
    <row r="125" spans="1:24" ht="15" customHeight="1">
      <c r="A125" s="40" t="s">
        <v>66</v>
      </c>
      <c r="B125" s="41">
        <f t="shared" ref="B125:B128" si="119">$B$39</f>
        <v>0</v>
      </c>
      <c r="C125" s="41">
        <v>0</v>
      </c>
      <c r="D125" s="41">
        <f t="shared" si="109"/>
        <v>0</v>
      </c>
      <c r="E125" s="41">
        <v>0</v>
      </c>
      <c r="F125" s="41">
        <f>E125*B125</f>
        <v>0</v>
      </c>
      <c r="G125" s="86">
        <v>0</v>
      </c>
      <c r="H125" s="41">
        <f>B125*G125</f>
        <v>0</v>
      </c>
      <c r="I125" s="86">
        <f t="shared" si="110"/>
        <v>0</v>
      </c>
      <c r="J125" s="41">
        <f t="shared" si="111"/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f t="shared" ref="O125:O128" si="120">$O$39</f>
        <v>0</v>
      </c>
      <c r="P125" s="86">
        <f>K125*O125</f>
        <v>0</v>
      </c>
      <c r="Q125" s="86">
        <f t="shared" si="112"/>
        <v>0</v>
      </c>
      <c r="R125" s="86">
        <f>M125*O125</f>
        <v>0</v>
      </c>
      <c r="S125" s="86">
        <f>(P125+Q125+R125)*B125</f>
        <v>0</v>
      </c>
      <c r="T125" s="87">
        <f>C125+P125</f>
        <v>0</v>
      </c>
      <c r="U125" s="87">
        <f t="shared" si="113"/>
        <v>0</v>
      </c>
      <c r="V125" s="87">
        <f t="shared" si="114"/>
        <v>0</v>
      </c>
      <c r="W125" s="87">
        <f t="shared" si="115"/>
        <v>0</v>
      </c>
      <c r="X125" s="87">
        <f t="shared" si="116"/>
        <v>0</v>
      </c>
    </row>
    <row r="126" spans="1:24" ht="15" customHeight="1">
      <c r="A126" s="40" t="s">
        <v>67</v>
      </c>
      <c r="B126" s="41">
        <f t="shared" si="119"/>
        <v>0</v>
      </c>
      <c r="C126" s="41">
        <v>0</v>
      </c>
      <c r="D126" s="41">
        <f t="shared" si="109"/>
        <v>0</v>
      </c>
      <c r="E126" s="41">
        <v>0</v>
      </c>
      <c r="F126" s="41">
        <f>E126*B126</f>
        <v>0</v>
      </c>
      <c r="G126" s="86">
        <v>0</v>
      </c>
      <c r="H126" s="41">
        <f>B126*G126</f>
        <v>0</v>
      </c>
      <c r="I126" s="86">
        <f t="shared" si="110"/>
        <v>0</v>
      </c>
      <c r="J126" s="41">
        <f t="shared" si="111"/>
        <v>0</v>
      </c>
      <c r="K126" s="86">
        <v>0</v>
      </c>
      <c r="L126" s="86">
        <v>0</v>
      </c>
      <c r="M126" s="86">
        <v>0</v>
      </c>
      <c r="N126" s="86">
        <v>0</v>
      </c>
      <c r="O126" s="86">
        <f t="shared" si="120"/>
        <v>0</v>
      </c>
      <c r="P126" s="86">
        <f>K126*O126</f>
        <v>0</v>
      </c>
      <c r="Q126" s="86">
        <f t="shared" si="112"/>
        <v>0</v>
      </c>
      <c r="R126" s="86">
        <f>M126*O126</f>
        <v>0</v>
      </c>
      <c r="S126" s="86">
        <f>(P126+Q126+R126)*B126</f>
        <v>0</v>
      </c>
      <c r="T126" s="87">
        <f>C126+P126</f>
        <v>0</v>
      </c>
      <c r="U126" s="87">
        <f t="shared" si="113"/>
        <v>0</v>
      </c>
      <c r="V126" s="87">
        <f t="shared" si="114"/>
        <v>0</v>
      </c>
      <c r="W126" s="87">
        <f t="shared" si="115"/>
        <v>0</v>
      </c>
      <c r="X126" s="87">
        <f t="shared" si="116"/>
        <v>0</v>
      </c>
    </row>
    <row r="127" spans="1:24" ht="15" customHeight="1">
      <c r="A127" s="40" t="s">
        <v>68</v>
      </c>
      <c r="B127" s="41">
        <f t="shared" si="119"/>
        <v>0</v>
      </c>
      <c r="C127" s="41">
        <v>0</v>
      </c>
      <c r="D127" s="41">
        <f t="shared" si="109"/>
        <v>0</v>
      </c>
      <c r="E127" s="41">
        <v>0</v>
      </c>
      <c r="F127" s="41">
        <f>E127*B127</f>
        <v>0</v>
      </c>
      <c r="G127" s="86">
        <v>0</v>
      </c>
      <c r="H127" s="41">
        <f>B127*G127</f>
        <v>0</v>
      </c>
      <c r="I127" s="86">
        <f t="shared" si="110"/>
        <v>0</v>
      </c>
      <c r="J127" s="41">
        <f t="shared" si="111"/>
        <v>0</v>
      </c>
      <c r="K127" s="86">
        <v>0</v>
      </c>
      <c r="L127" s="86">
        <v>0</v>
      </c>
      <c r="M127" s="86">
        <v>0</v>
      </c>
      <c r="N127" s="86">
        <v>0</v>
      </c>
      <c r="O127" s="86">
        <f t="shared" si="120"/>
        <v>0</v>
      </c>
      <c r="P127" s="86">
        <f>K127*O127</f>
        <v>0</v>
      </c>
      <c r="Q127" s="86">
        <f t="shared" si="112"/>
        <v>0</v>
      </c>
      <c r="R127" s="86">
        <f>M127*O127</f>
        <v>0</v>
      </c>
      <c r="S127" s="86">
        <f>(P127+Q127+R127)*B127</f>
        <v>0</v>
      </c>
      <c r="T127" s="87">
        <f>C127+P127</f>
        <v>0</v>
      </c>
      <c r="U127" s="87">
        <f t="shared" si="113"/>
        <v>0</v>
      </c>
      <c r="V127" s="87">
        <f t="shared" si="114"/>
        <v>0</v>
      </c>
      <c r="W127" s="87">
        <f t="shared" si="115"/>
        <v>0</v>
      </c>
      <c r="X127" s="87">
        <f t="shared" si="116"/>
        <v>0</v>
      </c>
    </row>
    <row r="128" spans="1:24" ht="15" customHeight="1">
      <c r="A128" s="40" t="s">
        <v>69</v>
      </c>
      <c r="B128" s="41">
        <f t="shared" si="119"/>
        <v>0</v>
      </c>
      <c r="C128" s="41">
        <v>0</v>
      </c>
      <c r="D128" s="41">
        <f t="shared" si="109"/>
        <v>0</v>
      </c>
      <c r="E128" s="41">
        <v>0</v>
      </c>
      <c r="F128" s="41">
        <f>E128*B128</f>
        <v>0</v>
      </c>
      <c r="G128" s="86">
        <v>0</v>
      </c>
      <c r="H128" s="41">
        <f>B128*G128</f>
        <v>0</v>
      </c>
      <c r="I128" s="86">
        <f t="shared" si="110"/>
        <v>0</v>
      </c>
      <c r="J128" s="41">
        <f t="shared" si="111"/>
        <v>0</v>
      </c>
      <c r="K128" s="86">
        <v>0</v>
      </c>
      <c r="L128" s="86">
        <v>0</v>
      </c>
      <c r="M128" s="86">
        <v>0</v>
      </c>
      <c r="N128" s="86">
        <v>0</v>
      </c>
      <c r="O128" s="86">
        <f t="shared" si="120"/>
        <v>0</v>
      </c>
      <c r="P128" s="86">
        <f>K128*O128</f>
        <v>0</v>
      </c>
      <c r="Q128" s="86">
        <f t="shared" si="112"/>
        <v>0</v>
      </c>
      <c r="R128" s="86">
        <f>M128*O128</f>
        <v>0</v>
      </c>
      <c r="S128" s="86">
        <f>(P128+Q128+R128)*B128</f>
        <v>0</v>
      </c>
      <c r="T128" s="87">
        <f>C128+P128</f>
        <v>0</v>
      </c>
      <c r="U128" s="87">
        <f t="shared" si="113"/>
        <v>0</v>
      </c>
      <c r="V128" s="87">
        <f t="shared" si="114"/>
        <v>0</v>
      </c>
      <c r="W128" s="87">
        <f t="shared" si="115"/>
        <v>0</v>
      </c>
      <c r="X128" s="87">
        <f t="shared" si="116"/>
        <v>0</v>
      </c>
    </row>
    <row r="129" spans="1:24" ht="18.75">
      <c r="A129" s="42" t="s">
        <v>77</v>
      </c>
      <c r="B129" s="42"/>
      <c r="C129" s="88">
        <f>SUM(C117:C128)</f>
        <v>0</v>
      </c>
      <c r="D129" s="88">
        <f t="shared" ref="D129" si="121">SUM(D117:D128)</f>
        <v>0</v>
      </c>
      <c r="E129" s="88">
        <f t="shared" ref="E129" si="122">SUM(E117:E128)</f>
        <v>0</v>
      </c>
      <c r="F129" s="88">
        <f t="shared" ref="F129" si="123">SUM(F117:F128)</f>
        <v>0</v>
      </c>
      <c r="G129" s="88">
        <f t="shared" ref="G129" si="124">SUM(G117:G128)</f>
        <v>0</v>
      </c>
      <c r="H129" s="88">
        <f t="shared" ref="H129" si="125">SUM(H117:H128)</f>
        <v>0</v>
      </c>
      <c r="I129" s="88">
        <f t="shared" ref="I129" si="126">SUM(I117:I128)</f>
        <v>0</v>
      </c>
      <c r="J129" s="88">
        <f t="shared" ref="J129" si="127">SUM(J117:J128)</f>
        <v>0</v>
      </c>
      <c r="K129" s="88">
        <f t="shared" ref="K129" si="128">SUM(K117:K128)</f>
        <v>0</v>
      </c>
      <c r="L129" s="88">
        <f t="shared" ref="L129" si="129">SUM(L117:L128)</f>
        <v>0</v>
      </c>
      <c r="M129" s="88">
        <f t="shared" ref="M129" si="130">SUM(M117:M128)</f>
        <v>0</v>
      </c>
      <c r="N129" s="88">
        <f t="shared" ref="N129" si="131">SUM(N117:N128)</f>
        <v>0</v>
      </c>
      <c r="O129" s="89"/>
      <c r="P129" s="89">
        <f>SUM(P117:P128)</f>
        <v>0</v>
      </c>
      <c r="Q129" s="89">
        <f>SUM(Q117:Q128)</f>
        <v>0</v>
      </c>
      <c r="R129" s="89">
        <f>SUM(R117:R128)</f>
        <v>0</v>
      </c>
      <c r="S129" s="89">
        <f>SUM(S117:S128)</f>
        <v>0</v>
      </c>
      <c r="T129" s="89">
        <f>SUM(T117:T128)</f>
        <v>0</v>
      </c>
      <c r="U129" s="89">
        <f t="shared" ref="U129" si="132">SUM(U117:U128)</f>
        <v>0</v>
      </c>
      <c r="V129" s="89">
        <f t="shared" ref="V129" si="133">SUM(V117:V128)</f>
        <v>0</v>
      </c>
      <c r="W129" s="89">
        <f t="shared" ref="W129" si="134">SUM(W117:W128)</f>
        <v>0</v>
      </c>
      <c r="X129" s="90">
        <f t="shared" ref="X129" si="135">SUM(X117:X128)</f>
        <v>0</v>
      </c>
    </row>
    <row r="131" spans="1:24">
      <c r="A131" s="36" t="s">
        <v>131</v>
      </c>
    </row>
    <row r="132" spans="1:24" ht="15.75" customHeight="1">
      <c r="A132" s="59" t="s">
        <v>70</v>
      </c>
      <c r="B132" s="55" t="s">
        <v>134</v>
      </c>
      <c r="C132" s="66" t="s">
        <v>71</v>
      </c>
      <c r="D132" s="67"/>
      <c r="E132" s="58" t="s">
        <v>72</v>
      </c>
      <c r="F132" s="58"/>
      <c r="G132" s="58" t="s">
        <v>73</v>
      </c>
      <c r="H132" s="58"/>
      <c r="I132" s="58" t="s">
        <v>122</v>
      </c>
      <c r="J132" s="58"/>
      <c r="K132" s="58" t="s">
        <v>71</v>
      </c>
      <c r="L132" s="58" t="s">
        <v>72</v>
      </c>
      <c r="M132" s="58" t="s">
        <v>73</v>
      </c>
      <c r="N132" s="60" t="s">
        <v>126</v>
      </c>
      <c r="O132" s="94" t="s">
        <v>138</v>
      </c>
      <c r="P132" s="72" t="s">
        <v>71</v>
      </c>
      <c r="Q132" s="73" t="s">
        <v>72</v>
      </c>
      <c r="R132" s="73" t="s">
        <v>73</v>
      </c>
      <c r="S132" s="73" t="s">
        <v>112</v>
      </c>
      <c r="T132" s="72" t="s">
        <v>120</v>
      </c>
      <c r="U132" s="72"/>
      <c r="V132" s="72"/>
      <c r="W132" s="80" t="s">
        <v>121</v>
      </c>
      <c r="X132" s="81"/>
    </row>
    <row r="133" spans="1:24" ht="15" customHeight="1">
      <c r="A133" s="59"/>
      <c r="B133" s="56"/>
      <c r="C133" s="68"/>
      <c r="D133" s="69"/>
      <c r="E133" s="58"/>
      <c r="F133" s="58"/>
      <c r="G133" s="58"/>
      <c r="H133" s="58"/>
      <c r="I133" s="58"/>
      <c r="J133" s="58"/>
      <c r="K133" s="58"/>
      <c r="L133" s="58"/>
      <c r="M133" s="58"/>
      <c r="N133" s="61"/>
      <c r="O133" s="95"/>
      <c r="P133" s="72"/>
      <c r="Q133" s="74"/>
      <c r="R133" s="74"/>
      <c r="S133" s="75"/>
      <c r="T133" s="72"/>
      <c r="U133" s="72"/>
      <c r="V133" s="72"/>
      <c r="W133" s="84"/>
      <c r="X133" s="85"/>
    </row>
    <row r="134" spans="1:24">
      <c r="A134" s="59"/>
      <c r="B134" s="56"/>
      <c r="C134" s="70"/>
      <c r="D134" s="71"/>
      <c r="E134" s="58"/>
      <c r="F134" s="58"/>
      <c r="G134" s="58"/>
      <c r="H134" s="58"/>
      <c r="I134" s="58"/>
      <c r="J134" s="58"/>
      <c r="K134" s="60" t="s">
        <v>113</v>
      </c>
      <c r="L134" s="60" t="s">
        <v>113</v>
      </c>
      <c r="M134" s="60" t="s">
        <v>113</v>
      </c>
      <c r="N134" s="61"/>
      <c r="O134" s="95"/>
      <c r="P134" s="76" t="s">
        <v>114</v>
      </c>
      <c r="Q134" s="76" t="s">
        <v>114</v>
      </c>
      <c r="R134" s="76" t="s">
        <v>114</v>
      </c>
      <c r="S134" s="75"/>
      <c r="T134" s="72" t="s">
        <v>71</v>
      </c>
      <c r="U134" s="77" t="s">
        <v>72</v>
      </c>
      <c r="V134" s="77" t="s">
        <v>73</v>
      </c>
      <c r="W134" s="84"/>
      <c r="X134" s="85"/>
    </row>
    <row r="135" spans="1:24">
      <c r="A135" s="59"/>
      <c r="B135" s="57"/>
      <c r="C135" s="37" t="s">
        <v>74</v>
      </c>
      <c r="D135" s="37" t="s">
        <v>75</v>
      </c>
      <c r="E135" s="37" t="s">
        <v>74</v>
      </c>
      <c r="F135" s="37" t="s">
        <v>75</v>
      </c>
      <c r="G135" s="37" t="s">
        <v>74</v>
      </c>
      <c r="H135" s="37" t="s">
        <v>75</v>
      </c>
      <c r="I135" s="37" t="s">
        <v>123</v>
      </c>
      <c r="J135" s="37" t="s">
        <v>124</v>
      </c>
      <c r="K135" s="62"/>
      <c r="L135" s="62"/>
      <c r="M135" s="62"/>
      <c r="N135" s="62"/>
      <c r="O135" s="95"/>
      <c r="P135" s="78"/>
      <c r="Q135" s="78"/>
      <c r="R135" s="78"/>
      <c r="S135" s="74"/>
      <c r="T135" s="72"/>
      <c r="U135" s="77"/>
      <c r="V135" s="77"/>
      <c r="W135" s="82"/>
      <c r="X135" s="83"/>
    </row>
    <row r="136" spans="1:24" ht="15" customHeight="1">
      <c r="A136" s="59"/>
      <c r="B136" s="38" t="s">
        <v>16</v>
      </c>
      <c r="C136" s="38" t="s">
        <v>76</v>
      </c>
      <c r="D136" s="38" t="s">
        <v>16</v>
      </c>
      <c r="E136" s="38" t="s">
        <v>76</v>
      </c>
      <c r="F136" s="38" t="s">
        <v>16</v>
      </c>
      <c r="G136" s="38" t="s">
        <v>76</v>
      </c>
      <c r="H136" s="38" t="s">
        <v>16</v>
      </c>
      <c r="I136" s="38" t="s">
        <v>76</v>
      </c>
      <c r="J136" s="38" t="s">
        <v>16</v>
      </c>
      <c r="K136" s="38" t="s">
        <v>125</v>
      </c>
      <c r="L136" s="38" t="s">
        <v>125</v>
      </c>
      <c r="M136" s="38" t="s">
        <v>125</v>
      </c>
      <c r="N136" s="38" t="s">
        <v>16</v>
      </c>
      <c r="O136" s="96"/>
      <c r="P136" s="79" t="s">
        <v>76</v>
      </c>
      <c r="Q136" s="79" t="s">
        <v>76</v>
      </c>
      <c r="R136" s="79" t="s">
        <v>76</v>
      </c>
      <c r="S136" s="79" t="s">
        <v>16</v>
      </c>
      <c r="T136" s="79" t="s">
        <v>76</v>
      </c>
      <c r="U136" s="79" t="s">
        <v>76</v>
      </c>
      <c r="V136" s="79" t="s">
        <v>76</v>
      </c>
      <c r="W136" s="35" t="s">
        <v>76</v>
      </c>
      <c r="X136" s="35" t="s">
        <v>16</v>
      </c>
    </row>
    <row r="137" spans="1:24" ht="15" customHeight="1">
      <c r="A137" s="39">
        <v>1</v>
      </c>
      <c r="B137" s="39">
        <v>2</v>
      </c>
      <c r="C137" s="39">
        <v>3</v>
      </c>
      <c r="D137" s="39">
        <v>4</v>
      </c>
      <c r="E137" s="39">
        <v>6</v>
      </c>
      <c r="F137" s="39">
        <v>7</v>
      </c>
      <c r="G137" s="39">
        <v>8</v>
      </c>
      <c r="H137" s="39">
        <v>9</v>
      </c>
      <c r="I137" s="39">
        <v>10</v>
      </c>
      <c r="J137" s="39">
        <v>11</v>
      </c>
      <c r="K137" s="39">
        <v>12</v>
      </c>
      <c r="L137" s="39">
        <v>13</v>
      </c>
      <c r="M137" s="39">
        <v>14</v>
      </c>
      <c r="N137" s="39">
        <v>15</v>
      </c>
      <c r="O137" s="39">
        <v>16</v>
      </c>
      <c r="P137" s="39">
        <v>17</v>
      </c>
      <c r="Q137" s="39">
        <v>18</v>
      </c>
      <c r="R137" s="39">
        <v>19</v>
      </c>
      <c r="S137" s="39">
        <v>20</v>
      </c>
      <c r="T137" s="39">
        <v>21</v>
      </c>
      <c r="U137" s="39">
        <v>22</v>
      </c>
      <c r="V137" s="39">
        <v>23</v>
      </c>
      <c r="W137" s="39">
        <v>24</v>
      </c>
      <c r="X137" s="39">
        <v>25</v>
      </c>
    </row>
    <row r="138" spans="1:24" ht="15" customHeight="1">
      <c r="A138" s="40" t="s">
        <v>58</v>
      </c>
      <c r="B138" s="41"/>
      <c r="C138" s="41">
        <v>0</v>
      </c>
      <c r="D138" s="41">
        <f>B138*C138</f>
        <v>0</v>
      </c>
      <c r="E138" s="41">
        <v>0</v>
      </c>
      <c r="F138" s="41">
        <f>E138*B138</f>
        <v>0</v>
      </c>
      <c r="G138" s="86">
        <v>0</v>
      </c>
      <c r="H138" s="41">
        <f>B138*G138</f>
        <v>0</v>
      </c>
      <c r="I138" s="86">
        <f>C138+E138+G138</f>
        <v>0</v>
      </c>
      <c r="J138" s="41">
        <f>D138+F138+H138</f>
        <v>0</v>
      </c>
      <c r="K138" s="86">
        <v>0</v>
      </c>
      <c r="L138" s="86">
        <v>0</v>
      </c>
      <c r="M138" s="86">
        <v>0</v>
      </c>
      <c r="N138" s="86">
        <v>0</v>
      </c>
      <c r="O138" s="86">
        <v>0</v>
      </c>
      <c r="P138" s="86">
        <f>K138*O138</f>
        <v>0</v>
      </c>
      <c r="Q138" s="86">
        <f>L138*O138</f>
        <v>0</v>
      </c>
      <c r="R138" s="86">
        <f>M138*O138</f>
        <v>0</v>
      </c>
      <c r="S138" s="86">
        <f>(P138+Q138+R138)*B138</f>
        <v>0</v>
      </c>
      <c r="T138" s="87">
        <f>C138+P138</f>
        <v>0</v>
      </c>
      <c r="U138" s="87">
        <f>E138+Q138</f>
        <v>0</v>
      </c>
      <c r="V138" s="87">
        <f>G138+R138</f>
        <v>0</v>
      </c>
      <c r="W138" s="87">
        <f>T138+U138+V138</f>
        <v>0</v>
      </c>
      <c r="X138" s="87">
        <f>J138+S138</f>
        <v>0</v>
      </c>
    </row>
    <row r="139" spans="1:24" ht="15" customHeight="1">
      <c r="A139" s="40" t="s">
        <v>59</v>
      </c>
      <c r="B139" s="41">
        <f>$B$33</f>
        <v>0</v>
      </c>
      <c r="C139" s="41">
        <v>0</v>
      </c>
      <c r="D139" s="41">
        <f t="shared" ref="D139:D149" si="136">B139*C139</f>
        <v>0</v>
      </c>
      <c r="E139" s="41">
        <v>0</v>
      </c>
      <c r="F139" s="41">
        <f>E139*B139</f>
        <v>0</v>
      </c>
      <c r="G139" s="86">
        <v>0</v>
      </c>
      <c r="H139" s="41">
        <f>B139*G139</f>
        <v>0</v>
      </c>
      <c r="I139" s="86">
        <f t="shared" ref="I139:I149" si="137">C139+E139+G139</f>
        <v>0</v>
      </c>
      <c r="J139" s="41">
        <f t="shared" ref="J139:J149" si="138">D139+F139+H139</f>
        <v>0</v>
      </c>
      <c r="K139" s="86">
        <v>0</v>
      </c>
      <c r="L139" s="86">
        <v>0</v>
      </c>
      <c r="M139" s="86">
        <v>0</v>
      </c>
      <c r="N139" s="86">
        <v>0</v>
      </c>
      <c r="O139" s="86">
        <f>$O$33</f>
        <v>0</v>
      </c>
      <c r="P139" s="86">
        <f>K139*O139</f>
        <v>0</v>
      </c>
      <c r="Q139" s="86">
        <f t="shared" ref="Q139:Q149" si="139">L139*O139</f>
        <v>0</v>
      </c>
      <c r="R139" s="86">
        <f>M139*O139</f>
        <v>0</v>
      </c>
      <c r="S139" s="86">
        <f>(P139+Q139+R139)*B139</f>
        <v>0</v>
      </c>
      <c r="T139" s="87">
        <f>C139+P139</f>
        <v>0</v>
      </c>
      <c r="U139" s="87">
        <f t="shared" ref="U139:U149" si="140">E139+Q139</f>
        <v>0</v>
      </c>
      <c r="V139" s="87">
        <f t="shared" ref="V139:V149" si="141">G139+R139</f>
        <v>0</v>
      </c>
      <c r="W139" s="87">
        <f t="shared" ref="W139:W149" si="142">T139+U139+V139</f>
        <v>0</v>
      </c>
      <c r="X139" s="87">
        <f t="shared" ref="X139:X149" si="143">J139+S139</f>
        <v>0</v>
      </c>
    </row>
    <row r="140" spans="1:24" ht="15" customHeight="1">
      <c r="A140" s="40" t="s">
        <v>60</v>
      </c>
      <c r="B140" s="41">
        <f t="shared" ref="B140:B143" si="144">$B$33</f>
        <v>0</v>
      </c>
      <c r="C140" s="41">
        <v>0</v>
      </c>
      <c r="D140" s="41">
        <f t="shared" si="136"/>
        <v>0</v>
      </c>
      <c r="E140" s="41">
        <v>0</v>
      </c>
      <c r="F140" s="41">
        <f>E140*B140</f>
        <v>0</v>
      </c>
      <c r="G140" s="86">
        <v>0</v>
      </c>
      <c r="H140" s="41">
        <f>B140*G140</f>
        <v>0</v>
      </c>
      <c r="I140" s="86">
        <f t="shared" si="137"/>
        <v>0</v>
      </c>
      <c r="J140" s="41">
        <f t="shared" si="138"/>
        <v>0</v>
      </c>
      <c r="K140" s="86">
        <v>0</v>
      </c>
      <c r="L140" s="86">
        <v>0</v>
      </c>
      <c r="M140" s="86">
        <v>0</v>
      </c>
      <c r="N140" s="86">
        <v>0</v>
      </c>
      <c r="O140" s="86">
        <f t="shared" ref="O140:O143" si="145">$O$33</f>
        <v>0</v>
      </c>
      <c r="P140" s="86">
        <f>K140*O140</f>
        <v>0</v>
      </c>
      <c r="Q140" s="86">
        <f t="shared" si="139"/>
        <v>0</v>
      </c>
      <c r="R140" s="86">
        <f>M140*O140</f>
        <v>0</v>
      </c>
      <c r="S140" s="86">
        <f>(P140+Q140+R140)*B140</f>
        <v>0</v>
      </c>
      <c r="T140" s="87">
        <f>C140+P140</f>
        <v>0</v>
      </c>
      <c r="U140" s="87">
        <f t="shared" si="140"/>
        <v>0</v>
      </c>
      <c r="V140" s="87">
        <f t="shared" si="141"/>
        <v>0</v>
      </c>
      <c r="W140" s="87">
        <f t="shared" si="142"/>
        <v>0</v>
      </c>
      <c r="X140" s="87">
        <f t="shared" si="143"/>
        <v>0</v>
      </c>
    </row>
    <row r="141" spans="1:24" ht="15" customHeight="1">
      <c r="A141" s="40" t="s">
        <v>61</v>
      </c>
      <c r="B141" s="41">
        <f t="shared" si="144"/>
        <v>0</v>
      </c>
      <c r="C141" s="41">
        <v>0</v>
      </c>
      <c r="D141" s="41">
        <f t="shared" si="136"/>
        <v>0</v>
      </c>
      <c r="E141" s="41">
        <v>0</v>
      </c>
      <c r="F141" s="41">
        <f>E141*B141</f>
        <v>0</v>
      </c>
      <c r="G141" s="86">
        <v>0</v>
      </c>
      <c r="H141" s="41">
        <f>B141*G141</f>
        <v>0</v>
      </c>
      <c r="I141" s="86">
        <f t="shared" si="137"/>
        <v>0</v>
      </c>
      <c r="J141" s="41">
        <f t="shared" si="138"/>
        <v>0</v>
      </c>
      <c r="K141" s="86">
        <v>0</v>
      </c>
      <c r="L141" s="86">
        <v>0</v>
      </c>
      <c r="M141" s="86">
        <v>0</v>
      </c>
      <c r="N141" s="86">
        <v>0</v>
      </c>
      <c r="O141" s="86">
        <f t="shared" si="145"/>
        <v>0</v>
      </c>
      <c r="P141" s="86">
        <f>K141*O141</f>
        <v>0</v>
      </c>
      <c r="Q141" s="86">
        <f t="shared" si="139"/>
        <v>0</v>
      </c>
      <c r="R141" s="86">
        <f>M141*O141</f>
        <v>0</v>
      </c>
      <c r="S141" s="86">
        <f>(P141+Q141+R141)*B141</f>
        <v>0</v>
      </c>
      <c r="T141" s="87">
        <f>C141+P141</f>
        <v>0</v>
      </c>
      <c r="U141" s="87">
        <f t="shared" si="140"/>
        <v>0</v>
      </c>
      <c r="V141" s="87">
        <f t="shared" si="141"/>
        <v>0</v>
      </c>
      <c r="W141" s="87">
        <f t="shared" si="142"/>
        <v>0</v>
      </c>
      <c r="X141" s="87">
        <f t="shared" si="143"/>
        <v>0</v>
      </c>
    </row>
    <row r="142" spans="1:24" ht="15" customHeight="1">
      <c r="A142" s="40" t="s">
        <v>62</v>
      </c>
      <c r="B142" s="41">
        <f t="shared" si="144"/>
        <v>0</v>
      </c>
      <c r="C142" s="41">
        <v>0</v>
      </c>
      <c r="D142" s="41">
        <f t="shared" si="136"/>
        <v>0</v>
      </c>
      <c r="E142" s="41">
        <v>0</v>
      </c>
      <c r="F142" s="41">
        <f>E142*B142</f>
        <v>0</v>
      </c>
      <c r="G142" s="86">
        <v>0</v>
      </c>
      <c r="H142" s="41">
        <f>B142*G142</f>
        <v>0</v>
      </c>
      <c r="I142" s="86">
        <f t="shared" si="137"/>
        <v>0</v>
      </c>
      <c r="J142" s="41">
        <f t="shared" si="138"/>
        <v>0</v>
      </c>
      <c r="K142" s="86">
        <v>0</v>
      </c>
      <c r="L142" s="86">
        <v>0</v>
      </c>
      <c r="M142" s="86">
        <v>0</v>
      </c>
      <c r="N142" s="86">
        <v>0</v>
      </c>
      <c r="O142" s="86">
        <f t="shared" si="145"/>
        <v>0</v>
      </c>
      <c r="P142" s="86">
        <f>K142*O142</f>
        <v>0</v>
      </c>
      <c r="Q142" s="86">
        <f t="shared" si="139"/>
        <v>0</v>
      </c>
      <c r="R142" s="86">
        <f>M142*O142</f>
        <v>0</v>
      </c>
      <c r="S142" s="86">
        <f>(P142+Q142+R142)*B142</f>
        <v>0</v>
      </c>
      <c r="T142" s="87">
        <f>C142+P142</f>
        <v>0</v>
      </c>
      <c r="U142" s="87">
        <f t="shared" si="140"/>
        <v>0</v>
      </c>
      <c r="V142" s="87">
        <f t="shared" si="141"/>
        <v>0</v>
      </c>
      <c r="W142" s="87">
        <f t="shared" si="142"/>
        <v>0</v>
      </c>
      <c r="X142" s="87">
        <f t="shared" si="143"/>
        <v>0</v>
      </c>
    </row>
    <row r="143" spans="1:24" ht="15" customHeight="1">
      <c r="A143" s="40" t="s">
        <v>63</v>
      </c>
      <c r="B143" s="41">
        <f t="shared" si="144"/>
        <v>0</v>
      </c>
      <c r="C143" s="41">
        <v>0</v>
      </c>
      <c r="D143" s="41">
        <f t="shared" si="136"/>
        <v>0</v>
      </c>
      <c r="E143" s="41">
        <v>0</v>
      </c>
      <c r="F143" s="41">
        <f>E143*B143</f>
        <v>0</v>
      </c>
      <c r="G143" s="86">
        <v>0</v>
      </c>
      <c r="H143" s="41">
        <f>B143*G143</f>
        <v>0</v>
      </c>
      <c r="I143" s="86">
        <f t="shared" si="137"/>
        <v>0</v>
      </c>
      <c r="J143" s="41">
        <f t="shared" si="138"/>
        <v>0</v>
      </c>
      <c r="K143" s="86">
        <v>0</v>
      </c>
      <c r="L143" s="86">
        <v>0</v>
      </c>
      <c r="M143" s="86">
        <v>0</v>
      </c>
      <c r="N143" s="86">
        <v>0</v>
      </c>
      <c r="O143" s="86">
        <f t="shared" si="145"/>
        <v>0</v>
      </c>
      <c r="P143" s="86">
        <f>K143*O143</f>
        <v>0</v>
      </c>
      <c r="Q143" s="86">
        <f t="shared" si="139"/>
        <v>0</v>
      </c>
      <c r="R143" s="86">
        <f>M143*O143</f>
        <v>0</v>
      </c>
      <c r="S143" s="86">
        <f>(P143+Q143+R143)*B143</f>
        <v>0</v>
      </c>
      <c r="T143" s="87">
        <f>C143+P143</f>
        <v>0</v>
      </c>
      <c r="U143" s="87">
        <f t="shared" si="140"/>
        <v>0</v>
      </c>
      <c r="V143" s="87">
        <f t="shared" si="141"/>
        <v>0</v>
      </c>
      <c r="W143" s="87">
        <f t="shared" si="142"/>
        <v>0</v>
      </c>
      <c r="X143" s="87">
        <f t="shared" si="143"/>
        <v>0</v>
      </c>
    </row>
    <row r="144" spans="1:24" ht="15" customHeight="1">
      <c r="A144" s="40" t="s">
        <v>64</v>
      </c>
      <c r="B144" s="41"/>
      <c r="C144" s="41">
        <v>0</v>
      </c>
      <c r="D144" s="41">
        <f t="shared" si="136"/>
        <v>0</v>
      </c>
      <c r="E144" s="41">
        <v>0</v>
      </c>
      <c r="F144" s="41">
        <f>E144*B144</f>
        <v>0</v>
      </c>
      <c r="G144" s="86">
        <v>0</v>
      </c>
      <c r="H144" s="41">
        <f>B144*G144</f>
        <v>0</v>
      </c>
      <c r="I144" s="86">
        <f t="shared" si="137"/>
        <v>0</v>
      </c>
      <c r="J144" s="41">
        <f t="shared" si="138"/>
        <v>0</v>
      </c>
      <c r="K144" s="86">
        <v>0</v>
      </c>
      <c r="L144" s="86">
        <v>0</v>
      </c>
      <c r="M144" s="86">
        <v>0</v>
      </c>
      <c r="N144" s="86">
        <v>0</v>
      </c>
      <c r="O144" s="86">
        <v>0</v>
      </c>
      <c r="P144" s="86">
        <f>K144*O144</f>
        <v>0</v>
      </c>
      <c r="Q144" s="86">
        <f t="shared" si="139"/>
        <v>0</v>
      </c>
      <c r="R144" s="86">
        <f>M144*O144</f>
        <v>0</v>
      </c>
      <c r="S144" s="86">
        <f>(P144+Q144+R144)*B144</f>
        <v>0</v>
      </c>
      <c r="T144" s="87">
        <f>C144+P144</f>
        <v>0</v>
      </c>
      <c r="U144" s="87">
        <f t="shared" si="140"/>
        <v>0</v>
      </c>
      <c r="V144" s="87">
        <f t="shared" si="141"/>
        <v>0</v>
      </c>
      <c r="W144" s="87">
        <f t="shared" si="142"/>
        <v>0</v>
      </c>
      <c r="X144" s="87">
        <f t="shared" si="143"/>
        <v>0</v>
      </c>
    </row>
    <row r="145" spans="1:24" ht="15" customHeight="1">
      <c r="A145" s="40" t="s">
        <v>65</v>
      </c>
      <c r="B145" s="41">
        <f>$B$39</f>
        <v>0</v>
      </c>
      <c r="C145" s="41">
        <v>0</v>
      </c>
      <c r="D145" s="41">
        <f t="shared" si="136"/>
        <v>0</v>
      </c>
      <c r="E145" s="41">
        <v>0</v>
      </c>
      <c r="F145" s="41">
        <f>E145*B145</f>
        <v>0</v>
      </c>
      <c r="G145" s="86">
        <v>0</v>
      </c>
      <c r="H145" s="41">
        <f>B145*G145</f>
        <v>0</v>
      </c>
      <c r="I145" s="86">
        <f t="shared" si="137"/>
        <v>0</v>
      </c>
      <c r="J145" s="41">
        <f t="shared" si="138"/>
        <v>0</v>
      </c>
      <c r="K145" s="86">
        <v>0</v>
      </c>
      <c r="L145" s="86">
        <v>0</v>
      </c>
      <c r="M145" s="86">
        <v>0</v>
      </c>
      <c r="N145" s="86">
        <v>0</v>
      </c>
      <c r="O145" s="86">
        <f>$O$39</f>
        <v>0</v>
      </c>
      <c r="P145" s="86">
        <f>K145*O145</f>
        <v>0</v>
      </c>
      <c r="Q145" s="86">
        <f t="shared" si="139"/>
        <v>0</v>
      </c>
      <c r="R145" s="86">
        <f>M145*O145</f>
        <v>0</v>
      </c>
      <c r="S145" s="86">
        <f>(P145+Q145+R145)*B145</f>
        <v>0</v>
      </c>
      <c r="T145" s="87">
        <f>C145+P145</f>
        <v>0</v>
      </c>
      <c r="U145" s="87">
        <f t="shared" si="140"/>
        <v>0</v>
      </c>
      <c r="V145" s="87">
        <f t="shared" si="141"/>
        <v>0</v>
      </c>
      <c r="W145" s="87">
        <f t="shared" si="142"/>
        <v>0</v>
      </c>
      <c r="X145" s="87">
        <f t="shared" si="143"/>
        <v>0</v>
      </c>
    </row>
    <row r="146" spans="1:24" ht="15" customHeight="1">
      <c r="A146" s="40" t="s">
        <v>66</v>
      </c>
      <c r="B146" s="41">
        <f t="shared" ref="B146:B149" si="146">$B$39</f>
        <v>0</v>
      </c>
      <c r="C146" s="41">
        <v>0</v>
      </c>
      <c r="D146" s="41">
        <f t="shared" si="136"/>
        <v>0</v>
      </c>
      <c r="E146" s="41">
        <v>0</v>
      </c>
      <c r="F146" s="41">
        <f>E146*B146</f>
        <v>0</v>
      </c>
      <c r="G146" s="86">
        <v>0</v>
      </c>
      <c r="H146" s="41">
        <f>B146*G146</f>
        <v>0</v>
      </c>
      <c r="I146" s="86">
        <f t="shared" si="137"/>
        <v>0</v>
      </c>
      <c r="J146" s="41">
        <f t="shared" si="138"/>
        <v>0</v>
      </c>
      <c r="K146" s="86">
        <v>0</v>
      </c>
      <c r="L146" s="86">
        <v>0</v>
      </c>
      <c r="M146" s="86">
        <v>0</v>
      </c>
      <c r="N146" s="86">
        <v>0</v>
      </c>
      <c r="O146" s="86">
        <f t="shared" ref="O146:O149" si="147">$O$39</f>
        <v>0</v>
      </c>
      <c r="P146" s="86">
        <f>K146*O146</f>
        <v>0</v>
      </c>
      <c r="Q146" s="86">
        <f t="shared" si="139"/>
        <v>0</v>
      </c>
      <c r="R146" s="86">
        <f>M146*O146</f>
        <v>0</v>
      </c>
      <c r="S146" s="86">
        <f>(P146+Q146+R146)*B146</f>
        <v>0</v>
      </c>
      <c r="T146" s="87">
        <f>C146+P146</f>
        <v>0</v>
      </c>
      <c r="U146" s="87">
        <f t="shared" si="140"/>
        <v>0</v>
      </c>
      <c r="V146" s="87">
        <f t="shared" si="141"/>
        <v>0</v>
      </c>
      <c r="W146" s="87">
        <f t="shared" si="142"/>
        <v>0</v>
      </c>
      <c r="X146" s="87">
        <f t="shared" si="143"/>
        <v>0</v>
      </c>
    </row>
    <row r="147" spans="1:24" ht="15" customHeight="1">
      <c r="A147" s="40" t="s">
        <v>67</v>
      </c>
      <c r="B147" s="41">
        <f t="shared" si="146"/>
        <v>0</v>
      </c>
      <c r="C147" s="41">
        <v>0</v>
      </c>
      <c r="D147" s="41">
        <f t="shared" si="136"/>
        <v>0</v>
      </c>
      <c r="E147" s="41">
        <v>0</v>
      </c>
      <c r="F147" s="41">
        <f>E147*B147</f>
        <v>0</v>
      </c>
      <c r="G147" s="86">
        <v>0</v>
      </c>
      <c r="H147" s="41">
        <f>B147*G147</f>
        <v>0</v>
      </c>
      <c r="I147" s="86">
        <f t="shared" si="137"/>
        <v>0</v>
      </c>
      <c r="J147" s="41">
        <f t="shared" si="138"/>
        <v>0</v>
      </c>
      <c r="K147" s="86">
        <v>0</v>
      </c>
      <c r="L147" s="86">
        <v>0</v>
      </c>
      <c r="M147" s="86">
        <v>0</v>
      </c>
      <c r="N147" s="86">
        <v>0</v>
      </c>
      <c r="O147" s="86">
        <f t="shared" si="147"/>
        <v>0</v>
      </c>
      <c r="P147" s="86">
        <f>K147*O147</f>
        <v>0</v>
      </c>
      <c r="Q147" s="86">
        <f t="shared" si="139"/>
        <v>0</v>
      </c>
      <c r="R147" s="86">
        <f>M147*O147</f>
        <v>0</v>
      </c>
      <c r="S147" s="86">
        <f>(P147+Q147+R147)*B147</f>
        <v>0</v>
      </c>
      <c r="T147" s="87">
        <f>C147+P147</f>
        <v>0</v>
      </c>
      <c r="U147" s="87">
        <f t="shared" si="140"/>
        <v>0</v>
      </c>
      <c r="V147" s="87">
        <f t="shared" si="141"/>
        <v>0</v>
      </c>
      <c r="W147" s="87">
        <f t="shared" si="142"/>
        <v>0</v>
      </c>
      <c r="X147" s="87">
        <f t="shared" si="143"/>
        <v>0</v>
      </c>
    </row>
    <row r="148" spans="1:24" ht="15" customHeight="1">
      <c r="A148" s="40" t="s">
        <v>68</v>
      </c>
      <c r="B148" s="41">
        <f t="shared" si="146"/>
        <v>0</v>
      </c>
      <c r="C148" s="41">
        <v>0</v>
      </c>
      <c r="D148" s="41">
        <f t="shared" si="136"/>
        <v>0</v>
      </c>
      <c r="E148" s="41">
        <v>0</v>
      </c>
      <c r="F148" s="41">
        <f>E148*B148</f>
        <v>0</v>
      </c>
      <c r="G148" s="86">
        <v>0</v>
      </c>
      <c r="H148" s="41">
        <f>B148*G148</f>
        <v>0</v>
      </c>
      <c r="I148" s="86">
        <f t="shared" si="137"/>
        <v>0</v>
      </c>
      <c r="J148" s="41">
        <f t="shared" si="138"/>
        <v>0</v>
      </c>
      <c r="K148" s="86">
        <v>0</v>
      </c>
      <c r="L148" s="86">
        <v>0</v>
      </c>
      <c r="M148" s="86">
        <v>0</v>
      </c>
      <c r="N148" s="86">
        <v>0</v>
      </c>
      <c r="O148" s="86">
        <f t="shared" si="147"/>
        <v>0</v>
      </c>
      <c r="P148" s="86">
        <f>K148*O148</f>
        <v>0</v>
      </c>
      <c r="Q148" s="86">
        <f t="shared" si="139"/>
        <v>0</v>
      </c>
      <c r="R148" s="86">
        <f>M148*O148</f>
        <v>0</v>
      </c>
      <c r="S148" s="86">
        <f>(P148+Q148+R148)*B148</f>
        <v>0</v>
      </c>
      <c r="T148" s="87">
        <f>C148+P148</f>
        <v>0</v>
      </c>
      <c r="U148" s="87">
        <f t="shared" si="140"/>
        <v>0</v>
      </c>
      <c r="V148" s="87">
        <f t="shared" si="141"/>
        <v>0</v>
      </c>
      <c r="W148" s="87">
        <f t="shared" si="142"/>
        <v>0</v>
      </c>
      <c r="X148" s="87">
        <f t="shared" si="143"/>
        <v>0</v>
      </c>
    </row>
    <row r="149" spans="1:24" ht="15" customHeight="1">
      <c r="A149" s="40" t="s">
        <v>69</v>
      </c>
      <c r="B149" s="41">
        <f t="shared" si="146"/>
        <v>0</v>
      </c>
      <c r="C149" s="41">
        <v>0</v>
      </c>
      <c r="D149" s="41">
        <f t="shared" si="136"/>
        <v>0</v>
      </c>
      <c r="E149" s="41">
        <v>0</v>
      </c>
      <c r="F149" s="41">
        <f>E149*B149</f>
        <v>0</v>
      </c>
      <c r="G149" s="86">
        <v>0</v>
      </c>
      <c r="H149" s="41">
        <f>B149*G149</f>
        <v>0</v>
      </c>
      <c r="I149" s="86">
        <f t="shared" si="137"/>
        <v>0</v>
      </c>
      <c r="J149" s="41">
        <f t="shared" si="138"/>
        <v>0</v>
      </c>
      <c r="K149" s="86">
        <v>0</v>
      </c>
      <c r="L149" s="86">
        <v>0</v>
      </c>
      <c r="M149" s="86">
        <v>0</v>
      </c>
      <c r="N149" s="86">
        <v>0</v>
      </c>
      <c r="O149" s="86">
        <f t="shared" si="147"/>
        <v>0</v>
      </c>
      <c r="P149" s="86">
        <f>K149*O149</f>
        <v>0</v>
      </c>
      <c r="Q149" s="86">
        <f t="shared" si="139"/>
        <v>0</v>
      </c>
      <c r="R149" s="86">
        <f>M149*O149</f>
        <v>0</v>
      </c>
      <c r="S149" s="86">
        <f>(P149+Q149+R149)*B149</f>
        <v>0</v>
      </c>
      <c r="T149" s="87">
        <f>C149+P149</f>
        <v>0</v>
      </c>
      <c r="U149" s="87">
        <f t="shared" si="140"/>
        <v>0</v>
      </c>
      <c r="V149" s="87">
        <f t="shared" si="141"/>
        <v>0</v>
      </c>
      <c r="W149" s="87">
        <f t="shared" si="142"/>
        <v>0</v>
      </c>
      <c r="X149" s="87">
        <f t="shared" si="143"/>
        <v>0</v>
      </c>
    </row>
    <row r="150" spans="1:24" ht="18.75">
      <c r="A150" s="42" t="s">
        <v>77</v>
      </c>
      <c r="B150" s="42"/>
      <c r="C150" s="88">
        <f>SUM(C138:C149)</f>
        <v>0</v>
      </c>
      <c r="D150" s="88">
        <f t="shared" ref="D150" si="148">SUM(D138:D149)</f>
        <v>0</v>
      </c>
      <c r="E150" s="88">
        <f t="shared" ref="E150" si="149">SUM(E138:E149)</f>
        <v>0</v>
      </c>
      <c r="F150" s="88">
        <f t="shared" ref="F150" si="150">SUM(F138:F149)</f>
        <v>0</v>
      </c>
      <c r="G150" s="88">
        <f t="shared" ref="G150" si="151">SUM(G138:G149)</f>
        <v>0</v>
      </c>
      <c r="H150" s="88">
        <f t="shared" ref="H150" si="152">SUM(H138:H149)</f>
        <v>0</v>
      </c>
      <c r="I150" s="88">
        <f t="shared" ref="I150" si="153">SUM(I138:I149)</f>
        <v>0</v>
      </c>
      <c r="J150" s="88">
        <f t="shared" ref="J150" si="154">SUM(J138:J149)</f>
        <v>0</v>
      </c>
      <c r="K150" s="88">
        <f t="shared" ref="K150" si="155">SUM(K138:K149)</f>
        <v>0</v>
      </c>
      <c r="L150" s="88">
        <f t="shared" ref="L150" si="156">SUM(L138:L149)</f>
        <v>0</v>
      </c>
      <c r="M150" s="88">
        <f t="shared" ref="M150" si="157">SUM(M138:M149)</f>
        <v>0</v>
      </c>
      <c r="N150" s="88">
        <f t="shared" ref="N150" si="158">SUM(N138:N149)</f>
        <v>0</v>
      </c>
      <c r="O150" s="89"/>
      <c r="P150" s="89">
        <f>SUM(P138:P149)</f>
        <v>0</v>
      </c>
      <c r="Q150" s="89">
        <f>SUM(Q138:Q149)</f>
        <v>0</v>
      </c>
      <c r="R150" s="89">
        <f>SUM(R138:R149)</f>
        <v>0</v>
      </c>
      <c r="S150" s="89">
        <f>SUM(S138:S149)</f>
        <v>0</v>
      </c>
      <c r="T150" s="89">
        <f>SUM(T138:T149)</f>
        <v>0</v>
      </c>
      <c r="U150" s="89">
        <f t="shared" ref="U150" si="159">SUM(U138:U149)</f>
        <v>0</v>
      </c>
      <c r="V150" s="89">
        <f t="shared" ref="V150" si="160">SUM(V138:V149)</f>
        <v>0</v>
      </c>
      <c r="W150" s="89">
        <f t="shared" ref="W150" si="161">SUM(W138:W149)</f>
        <v>0</v>
      </c>
      <c r="X150" s="90">
        <f t="shared" ref="X150" si="162">SUM(X138:X149)</f>
        <v>0</v>
      </c>
    </row>
    <row r="152" spans="1:24">
      <c r="A152" s="36" t="s">
        <v>132</v>
      </c>
    </row>
    <row r="153" spans="1:24" ht="15.75" customHeight="1">
      <c r="A153" s="59" t="s">
        <v>70</v>
      </c>
      <c r="B153" s="55" t="s">
        <v>134</v>
      </c>
      <c r="C153" s="66" t="s">
        <v>71</v>
      </c>
      <c r="D153" s="67"/>
      <c r="E153" s="58" t="s">
        <v>72</v>
      </c>
      <c r="F153" s="58"/>
      <c r="G153" s="58" t="s">
        <v>73</v>
      </c>
      <c r="H153" s="58"/>
      <c r="I153" s="58" t="s">
        <v>122</v>
      </c>
      <c r="J153" s="58"/>
      <c r="K153" s="58" t="s">
        <v>71</v>
      </c>
      <c r="L153" s="58" t="s">
        <v>72</v>
      </c>
      <c r="M153" s="58" t="s">
        <v>73</v>
      </c>
      <c r="N153" s="60" t="s">
        <v>126</v>
      </c>
      <c r="O153" s="94" t="s">
        <v>138</v>
      </c>
      <c r="P153" s="72" t="s">
        <v>71</v>
      </c>
      <c r="Q153" s="73" t="s">
        <v>72</v>
      </c>
      <c r="R153" s="73" t="s">
        <v>73</v>
      </c>
      <c r="S153" s="73" t="s">
        <v>112</v>
      </c>
      <c r="T153" s="72" t="s">
        <v>120</v>
      </c>
      <c r="U153" s="72"/>
      <c r="V153" s="72"/>
      <c r="W153" s="80" t="s">
        <v>121</v>
      </c>
      <c r="X153" s="81"/>
    </row>
    <row r="154" spans="1:24" ht="12.75" customHeight="1">
      <c r="A154" s="59"/>
      <c r="B154" s="56"/>
      <c r="C154" s="68"/>
      <c r="D154" s="69"/>
      <c r="E154" s="58"/>
      <c r="F154" s="58"/>
      <c r="G154" s="58"/>
      <c r="H154" s="58"/>
      <c r="I154" s="58"/>
      <c r="J154" s="58"/>
      <c r="K154" s="58"/>
      <c r="L154" s="58"/>
      <c r="M154" s="58"/>
      <c r="N154" s="61"/>
      <c r="O154" s="95"/>
      <c r="P154" s="72"/>
      <c r="Q154" s="74"/>
      <c r="R154" s="74"/>
      <c r="S154" s="75"/>
      <c r="T154" s="72"/>
      <c r="U154" s="72"/>
      <c r="V154" s="72"/>
      <c r="W154" s="84"/>
      <c r="X154" s="85"/>
    </row>
    <row r="155" spans="1:24">
      <c r="A155" s="59"/>
      <c r="B155" s="56"/>
      <c r="C155" s="70"/>
      <c r="D155" s="71"/>
      <c r="E155" s="58"/>
      <c r="F155" s="58"/>
      <c r="G155" s="58"/>
      <c r="H155" s="58"/>
      <c r="I155" s="58"/>
      <c r="J155" s="58"/>
      <c r="K155" s="60" t="s">
        <v>113</v>
      </c>
      <c r="L155" s="60" t="s">
        <v>113</v>
      </c>
      <c r="M155" s="60" t="s">
        <v>113</v>
      </c>
      <c r="N155" s="61"/>
      <c r="O155" s="95"/>
      <c r="P155" s="76" t="s">
        <v>114</v>
      </c>
      <c r="Q155" s="76" t="s">
        <v>114</v>
      </c>
      <c r="R155" s="76" t="s">
        <v>114</v>
      </c>
      <c r="S155" s="75"/>
      <c r="T155" s="72" t="s">
        <v>71</v>
      </c>
      <c r="U155" s="77" t="s">
        <v>72</v>
      </c>
      <c r="V155" s="77" t="s">
        <v>73</v>
      </c>
      <c r="W155" s="84"/>
      <c r="X155" s="85"/>
    </row>
    <row r="156" spans="1:24">
      <c r="A156" s="59"/>
      <c r="B156" s="57"/>
      <c r="C156" s="37" t="s">
        <v>74</v>
      </c>
      <c r="D156" s="37" t="s">
        <v>75</v>
      </c>
      <c r="E156" s="37" t="s">
        <v>74</v>
      </c>
      <c r="F156" s="37" t="s">
        <v>75</v>
      </c>
      <c r="G156" s="37" t="s">
        <v>74</v>
      </c>
      <c r="H156" s="37" t="s">
        <v>75</v>
      </c>
      <c r="I156" s="37" t="s">
        <v>123</v>
      </c>
      <c r="J156" s="37" t="s">
        <v>124</v>
      </c>
      <c r="K156" s="62"/>
      <c r="L156" s="62"/>
      <c r="M156" s="62"/>
      <c r="N156" s="62"/>
      <c r="O156" s="95"/>
      <c r="P156" s="78"/>
      <c r="Q156" s="78"/>
      <c r="R156" s="78"/>
      <c r="S156" s="74"/>
      <c r="T156" s="72"/>
      <c r="U156" s="77"/>
      <c r="V156" s="77"/>
      <c r="W156" s="82"/>
      <c r="X156" s="83"/>
    </row>
    <row r="157" spans="1:24">
      <c r="A157" s="59"/>
      <c r="B157" s="38" t="s">
        <v>16</v>
      </c>
      <c r="C157" s="38" t="s">
        <v>76</v>
      </c>
      <c r="D157" s="38" t="s">
        <v>16</v>
      </c>
      <c r="E157" s="38" t="s">
        <v>76</v>
      </c>
      <c r="F157" s="38" t="s">
        <v>16</v>
      </c>
      <c r="G157" s="38" t="s">
        <v>76</v>
      </c>
      <c r="H157" s="38" t="s">
        <v>16</v>
      </c>
      <c r="I157" s="38" t="s">
        <v>76</v>
      </c>
      <c r="J157" s="38" t="s">
        <v>16</v>
      </c>
      <c r="K157" s="38" t="s">
        <v>125</v>
      </c>
      <c r="L157" s="38" t="s">
        <v>125</v>
      </c>
      <c r="M157" s="38" t="s">
        <v>125</v>
      </c>
      <c r="N157" s="38" t="s">
        <v>16</v>
      </c>
      <c r="O157" s="96"/>
      <c r="P157" s="79" t="s">
        <v>76</v>
      </c>
      <c r="Q157" s="79" t="s">
        <v>76</v>
      </c>
      <c r="R157" s="79" t="s">
        <v>76</v>
      </c>
      <c r="S157" s="79" t="s">
        <v>16</v>
      </c>
      <c r="T157" s="79" t="s">
        <v>76</v>
      </c>
      <c r="U157" s="79" t="s">
        <v>76</v>
      </c>
      <c r="V157" s="79" t="s">
        <v>76</v>
      </c>
      <c r="W157" s="35" t="s">
        <v>76</v>
      </c>
      <c r="X157" s="35" t="s">
        <v>16</v>
      </c>
    </row>
    <row r="158" spans="1:24">
      <c r="A158" s="39">
        <v>1</v>
      </c>
      <c r="B158" s="39">
        <v>2</v>
      </c>
      <c r="C158" s="39">
        <v>3</v>
      </c>
      <c r="D158" s="39">
        <v>4</v>
      </c>
      <c r="E158" s="39">
        <v>6</v>
      </c>
      <c r="F158" s="39">
        <v>7</v>
      </c>
      <c r="G158" s="39">
        <v>8</v>
      </c>
      <c r="H158" s="39">
        <v>9</v>
      </c>
      <c r="I158" s="39">
        <v>10</v>
      </c>
      <c r="J158" s="39">
        <v>11</v>
      </c>
      <c r="K158" s="39">
        <v>12</v>
      </c>
      <c r="L158" s="39">
        <v>13</v>
      </c>
      <c r="M158" s="39">
        <v>14</v>
      </c>
      <c r="N158" s="39">
        <v>15</v>
      </c>
      <c r="O158" s="39">
        <v>16</v>
      </c>
      <c r="P158" s="39">
        <v>17</v>
      </c>
      <c r="Q158" s="39">
        <v>18</v>
      </c>
      <c r="R158" s="39">
        <v>19</v>
      </c>
      <c r="S158" s="39">
        <v>20</v>
      </c>
      <c r="T158" s="39">
        <v>21</v>
      </c>
      <c r="U158" s="39">
        <v>22</v>
      </c>
      <c r="V158" s="39">
        <v>23</v>
      </c>
      <c r="W158" s="39">
        <v>24</v>
      </c>
      <c r="X158" s="39">
        <v>25</v>
      </c>
    </row>
    <row r="159" spans="1:24">
      <c r="A159" s="40" t="s">
        <v>58</v>
      </c>
      <c r="B159" s="41"/>
      <c r="C159" s="41">
        <v>0</v>
      </c>
      <c r="D159" s="41">
        <f>B159*C159</f>
        <v>0</v>
      </c>
      <c r="E159" s="41">
        <v>0</v>
      </c>
      <c r="F159" s="41">
        <f>E159*B159</f>
        <v>0</v>
      </c>
      <c r="G159" s="86">
        <v>0</v>
      </c>
      <c r="H159" s="41">
        <f>B159*G159</f>
        <v>0</v>
      </c>
      <c r="I159" s="86">
        <f>C159+E159+G159</f>
        <v>0</v>
      </c>
      <c r="J159" s="41">
        <f>D159+F159+H159</f>
        <v>0</v>
      </c>
      <c r="K159" s="86">
        <v>0</v>
      </c>
      <c r="L159" s="86">
        <v>0</v>
      </c>
      <c r="M159" s="86">
        <v>0</v>
      </c>
      <c r="N159" s="86">
        <v>0</v>
      </c>
      <c r="O159" s="86">
        <v>0</v>
      </c>
      <c r="P159" s="86">
        <f>K159*O159</f>
        <v>0</v>
      </c>
      <c r="Q159" s="86">
        <f>L159*O159</f>
        <v>0</v>
      </c>
      <c r="R159" s="86">
        <f>M159*O159</f>
        <v>0</v>
      </c>
      <c r="S159" s="86">
        <f>(P159+Q159+R159)*B159</f>
        <v>0</v>
      </c>
      <c r="T159" s="87">
        <f>C159+P159</f>
        <v>0</v>
      </c>
      <c r="U159" s="87">
        <f>E159+Q159</f>
        <v>0</v>
      </c>
      <c r="V159" s="87">
        <f>G159+R159</f>
        <v>0</v>
      </c>
      <c r="W159" s="87">
        <f>T159+U159+V159</f>
        <v>0</v>
      </c>
      <c r="X159" s="87">
        <f>J159+S159</f>
        <v>0</v>
      </c>
    </row>
    <row r="160" spans="1:24">
      <c r="A160" s="40" t="s">
        <v>59</v>
      </c>
      <c r="B160" s="41">
        <f>$B$33</f>
        <v>0</v>
      </c>
      <c r="C160" s="41">
        <v>0</v>
      </c>
      <c r="D160" s="41">
        <f t="shared" ref="D160:D170" si="163">B160*C160</f>
        <v>0</v>
      </c>
      <c r="E160" s="41">
        <v>0</v>
      </c>
      <c r="F160" s="41">
        <f>E160*B160</f>
        <v>0</v>
      </c>
      <c r="G160" s="86">
        <v>0</v>
      </c>
      <c r="H160" s="41">
        <f>B160*G160</f>
        <v>0</v>
      </c>
      <c r="I160" s="86">
        <f t="shared" ref="I160:I170" si="164">C160+E160+G160</f>
        <v>0</v>
      </c>
      <c r="J160" s="41">
        <f t="shared" ref="J160:J170" si="165">D160+F160+H160</f>
        <v>0</v>
      </c>
      <c r="K160" s="86">
        <v>0</v>
      </c>
      <c r="L160" s="86">
        <v>0</v>
      </c>
      <c r="M160" s="86">
        <v>0</v>
      </c>
      <c r="N160" s="86">
        <v>0</v>
      </c>
      <c r="O160" s="86">
        <f>$O$33</f>
        <v>0</v>
      </c>
      <c r="P160" s="86">
        <f>K160*O160</f>
        <v>0</v>
      </c>
      <c r="Q160" s="86">
        <f t="shared" ref="Q160:Q170" si="166">L160*O160</f>
        <v>0</v>
      </c>
      <c r="R160" s="86">
        <f>M160*O160</f>
        <v>0</v>
      </c>
      <c r="S160" s="86">
        <f>(P160+Q160+R160)*B160</f>
        <v>0</v>
      </c>
      <c r="T160" s="87">
        <f>C160+P160</f>
        <v>0</v>
      </c>
      <c r="U160" s="87">
        <f t="shared" ref="U160:U170" si="167">E160+Q160</f>
        <v>0</v>
      </c>
      <c r="V160" s="87">
        <f t="shared" ref="V160:V170" si="168">G160+R160</f>
        <v>0</v>
      </c>
      <c r="W160" s="87">
        <f t="shared" ref="W160:W170" si="169">T160+U160+V160</f>
        <v>0</v>
      </c>
      <c r="X160" s="87">
        <f t="shared" ref="X160:X170" si="170">J160+S160</f>
        <v>0</v>
      </c>
    </row>
    <row r="161" spans="1:24">
      <c r="A161" s="40" t="s">
        <v>60</v>
      </c>
      <c r="B161" s="41">
        <f t="shared" ref="B161:B164" si="171">$B$33</f>
        <v>0</v>
      </c>
      <c r="C161" s="41">
        <v>0</v>
      </c>
      <c r="D161" s="41">
        <f t="shared" si="163"/>
        <v>0</v>
      </c>
      <c r="E161" s="41">
        <v>0</v>
      </c>
      <c r="F161" s="41">
        <f>E161*B161</f>
        <v>0</v>
      </c>
      <c r="G161" s="86">
        <v>0</v>
      </c>
      <c r="H161" s="41">
        <f>B161*G161</f>
        <v>0</v>
      </c>
      <c r="I161" s="86">
        <f t="shared" si="164"/>
        <v>0</v>
      </c>
      <c r="J161" s="41">
        <f t="shared" si="165"/>
        <v>0</v>
      </c>
      <c r="K161" s="86">
        <v>0</v>
      </c>
      <c r="L161" s="86">
        <v>0</v>
      </c>
      <c r="M161" s="86">
        <v>0</v>
      </c>
      <c r="N161" s="86">
        <v>0</v>
      </c>
      <c r="O161" s="86">
        <f t="shared" ref="O161:O164" si="172">$O$33</f>
        <v>0</v>
      </c>
      <c r="P161" s="86">
        <f>K161*O161</f>
        <v>0</v>
      </c>
      <c r="Q161" s="86">
        <f t="shared" si="166"/>
        <v>0</v>
      </c>
      <c r="R161" s="86">
        <f>M161*O161</f>
        <v>0</v>
      </c>
      <c r="S161" s="86">
        <f>(P161+Q161+R161)*B161</f>
        <v>0</v>
      </c>
      <c r="T161" s="87">
        <f>C161+P161</f>
        <v>0</v>
      </c>
      <c r="U161" s="87">
        <f t="shared" si="167"/>
        <v>0</v>
      </c>
      <c r="V161" s="87">
        <f t="shared" si="168"/>
        <v>0</v>
      </c>
      <c r="W161" s="87">
        <f t="shared" si="169"/>
        <v>0</v>
      </c>
      <c r="X161" s="87">
        <f t="shared" si="170"/>
        <v>0</v>
      </c>
    </row>
    <row r="162" spans="1:24">
      <c r="A162" s="40" t="s">
        <v>61</v>
      </c>
      <c r="B162" s="41">
        <f t="shared" si="171"/>
        <v>0</v>
      </c>
      <c r="C162" s="41">
        <v>0</v>
      </c>
      <c r="D162" s="41">
        <f t="shared" si="163"/>
        <v>0</v>
      </c>
      <c r="E162" s="41">
        <v>0</v>
      </c>
      <c r="F162" s="41">
        <f>E162*B162</f>
        <v>0</v>
      </c>
      <c r="G162" s="86">
        <v>0</v>
      </c>
      <c r="H162" s="41">
        <f>B162*G162</f>
        <v>0</v>
      </c>
      <c r="I162" s="86">
        <f t="shared" si="164"/>
        <v>0</v>
      </c>
      <c r="J162" s="41">
        <f t="shared" si="165"/>
        <v>0</v>
      </c>
      <c r="K162" s="86">
        <v>0</v>
      </c>
      <c r="L162" s="86">
        <v>0</v>
      </c>
      <c r="M162" s="86">
        <v>0</v>
      </c>
      <c r="N162" s="86">
        <v>0</v>
      </c>
      <c r="O162" s="86">
        <f t="shared" si="172"/>
        <v>0</v>
      </c>
      <c r="P162" s="86">
        <f>K162*O162</f>
        <v>0</v>
      </c>
      <c r="Q162" s="86">
        <f t="shared" si="166"/>
        <v>0</v>
      </c>
      <c r="R162" s="86">
        <f>M162*O162</f>
        <v>0</v>
      </c>
      <c r="S162" s="86">
        <f>(P162+Q162+R162)*B162</f>
        <v>0</v>
      </c>
      <c r="T162" s="87">
        <f>C162+P162</f>
        <v>0</v>
      </c>
      <c r="U162" s="87">
        <f t="shared" si="167"/>
        <v>0</v>
      </c>
      <c r="V162" s="87">
        <f t="shared" si="168"/>
        <v>0</v>
      </c>
      <c r="W162" s="87">
        <f t="shared" si="169"/>
        <v>0</v>
      </c>
      <c r="X162" s="87">
        <f t="shared" si="170"/>
        <v>0</v>
      </c>
    </row>
    <row r="163" spans="1:24">
      <c r="A163" s="40" t="s">
        <v>62</v>
      </c>
      <c r="B163" s="41">
        <f t="shared" si="171"/>
        <v>0</v>
      </c>
      <c r="C163" s="41">
        <v>0</v>
      </c>
      <c r="D163" s="41">
        <f t="shared" si="163"/>
        <v>0</v>
      </c>
      <c r="E163" s="41">
        <v>0</v>
      </c>
      <c r="F163" s="41">
        <f>E163*B163</f>
        <v>0</v>
      </c>
      <c r="G163" s="86">
        <v>0</v>
      </c>
      <c r="H163" s="41">
        <f>B163*G163</f>
        <v>0</v>
      </c>
      <c r="I163" s="86">
        <f t="shared" si="164"/>
        <v>0</v>
      </c>
      <c r="J163" s="41">
        <f t="shared" si="165"/>
        <v>0</v>
      </c>
      <c r="K163" s="86">
        <v>0</v>
      </c>
      <c r="L163" s="86">
        <v>0</v>
      </c>
      <c r="M163" s="86">
        <v>0</v>
      </c>
      <c r="N163" s="86">
        <v>0</v>
      </c>
      <c r="O163" s="86">
        <f t="shared" si="172"/>
        <v>0</v>
      </c>
      <c r="P163" s="86">
        <f>K163*O163</f>
        <v>0</v>
      </c>
      <c r="Q163" s="86">
        <f t="shared" si="166"/>
        <v>0</v>
      </c>
      <c r="R163" s="86">
        <f>M163*O163</f>
        <v>0</v>
      </c>
      <c r="S163" s="86">
        <f>(P163+Q163+R163)*B163</f>
        <v>0</v>
      </c>
      <c r="T163" s="87">
        <f>C163+P163</f>
        <v>0</v>
      </c>
      <c r="U163" s="87">
        <f t="shared" si="167"/>
        <v>0</v>
      </c>
      <c r="V163" s="87">
        <f t="shared" si="168"/>
        <v>0</v>
      </c>
      <c r="W163" s="87">
        <f t="shared" si="169"/>
        <v>0</v>
      </c>
      <c r="X163" s="87">
        <f t="shared" si="170"/>
        <v>0</v>
      </c>
    </row>
    <row r="164" spans="1:24">
      <c r="A164" s="40" t="s">
        <v>63</v>
      </c>
      <c r="B164" s="41">
        <f t="shared" si="171"/>
        <v>0</v>
      </c>
      <c r="C164" s="41">
        <v>0</v>
      </c>
      <c r="D164" s="41">
        <f t="shared" si="163"/>
        <v>0</v>
      </c>
      <c r="E164" s="41">
        <v>0</v>
      </c>
      <c r="F164" s="41">
        <f>E164*B164</f>
        <v>0</v>
      </c>
      <c r="G164" s="86">
        <v>0</v>
      </c>
      <c r="H164" s="41">
        <f>B164*G164</f>
        <v>0</v>
      </c>
      <c r="I164" s="86">
        <f t="shared" si="164"/>
        <v>0</v>
      </c>
      <c r="J164" s="41">
        <f t="shared" si="165"/>
        <v>0</v>
      </c>
      <c r="K164" s="86">
        <v>0</v>
      </c>
      <c r="L164" s="86">
        <v>0</v>
      </c>
      <c r="M164" s="86">
        <v>0</v>
      </c>
      <c r="N164" s="86">
        <v>0</v>
      </c>
      <c r="O164" s="86">
        <f t="shared" si="172"/>
        <v>0</v>
      </c>
      <c r="P164" s="86">
        <f>K164*O164</f>
        <v>0</v>
      </c>
      <c r="Q164" s="86">
        <f t="shared" si="166"/>
        <v>0</v>
      </c>
      <c r="R164" s="86">
        <f>M164*O164</f>
        <v>0</v>
      </c>
      <c r="S164" s="86">
        <f>(P164+Q164+R164)*B164</f>
        <v>0</v>
      </c>
      <c r="T164" s="87">
        <f>C164+P164</f>
        <v>0</v>
      </c>
      <c r="U164" s="87">
        <f t="shared" si="167"/>
        <v>0</v>
      </c>
      <c r="V164" s="87">
        <f t="shared" si="168"/>
        <v>0</v>
      </c>
      <c r="W164" s="87">
        <f t="shared" si="169"/>
        <v>0</v>
      </c>
      <c r="X164" s="87">
        <f t="shared" si="170"/>
        <v>0</v>
      </c>
    </row>
    <row r="165" spans="1:24">
      <c r="A165" s="40" t="s">
        <v>64</v>
      </c>
      <c r="B165" s="41"/>
      <c r="C165" s="41">
        <v>0</v>
      </c>
      <c r="D165" s="41">
        <f t="shared" si="163"/>
        <v>0</v>
      </c>
      <c r="E165" s="41">
        <v>0</v>
      </c>
      <c r="F165" s="41">
        <f>E165*B165</f>
        <v>0</v>
      </c>
      <c r="G165" s="86">
        <v>0</v>
      </c>
      <c r="H165" s="41">
        <f>B165*G165</f>
        <v>0</v>
      </c>
      <c r="I165" s="86">
        <f t="shared" si="164"/>
        <v>0</v>
      </c>
      <c r="J165" s="41">
        <f t="shared" si="165"/>
        <v>0</v>
      </c>
      <c r="K165" s="86">
        <v>0</v>
      </c>
      <c r="L165" s="86">
        <v>0</v>
      </c>
      <c r="M165" s="86">
        <v>0</v>
      </c>
      <c r="N165" s="86">
        <v>0</v>
      </c>
      <c r="O165" s="86">
        <v>0</v>
      </c>
      <c r="P165" s="86">
        <f>K165*O165</f>
        <v>0</v>
      </c>
      <c r="Q165" s="86">
        <f t="shared" si="166"/>
        <v>0</v>
      </c>
      <c r="R165" s="86">
        <f>M165*O165</f>
        <v>0</v>
      </c>
      <c r="S165" s="86">
        <f>(P165+Q165+R165)*B165</f>
        <v>0</v>
      </c>
      <c r="T165" s="87">
        <f>C165+P165</f>
        <v>0</v>
      </c>
      <c r="U165" s="87">
        <f t="shared" si="167"/>
        <v>0</v>
      </c>
      <c r="V165" s="87">
        <f t="shared" si="168"/>
        <v>0</v>
      </c>
      <c r="W165" s="87">
        <f t="shared" si="169"/>
        <v>0</v>
      </c>
      <c r="X165" s="87">
        <f t="shared" si="170"/>
        <v>0</v>
      </c>
    </row>
    <row r="166" spans="1:24">
      <c r="A166" s="40" t="s">
        <v>65</v>
      </c>
      <c r="B166" s="41">
        <f>$B$39</f>
        <v>0</v>
      </c>
      <c r="C166" s="41">
        <v>0</v>
      </c>
      <c r="D166" s="41">
        <f t="shared" si="163"/>
        <v>0</v>
      </c>
      <c r="E166" s="41">
        <v>0</v>
      </c>
      <c r="F166" s="41">
        <f>E166*B166</f>
        <v>0</v>
      </c>
      <c r="G166" s="86">
        <v>0</v>
      </c>
      <c r="H166" s="41">
        <f>B166*G166</f>
        <v>0</v>
      </c>
      <c r="I166" s="86">
        <f t="shared" si="164"/>
        <v>0</v>
      </c>
      <c r="J166" s="41">
        <f t="shared" si="165"/>
        <v>0</v>
      </c>
      <c r="K166" s="86">
        <v>0</v>
      </c>
      <c r="L166" s="86">
        <v>0</v>
      </c>
      <c r="M166" s="86">
        <v>0</v>
      </c>
      <c r="N166" s="86">
        <v>0</v>
      </c>
      <c r="O166" s="86">
        <f>$O$39</f>
        <v>0</v>
      </c>
      <c r="P166" s="86">
        <f>K166*O166</f>
        <v>0</v>
      </c>
      <c r="Q166" s="86">
        <f t="shared" si="166"/>
        <v>0</v>
      </c>
      <c r="R166" s="86">
        <f>M166*O166</f>
        <v>0</v>
      </c>
      <c r="S166" s="86">
        <f>(P166+Q166+R166)*B166</f>
        <v>0</v>
      </c>
      <c r="T166" s="87">
        <f>C166+P166</f>
        <v>0</v>
      </c>
      <c r="U166" s="87">
        <f t="shared" si="167"/>
        <v>0</v>
      </c>
      <c r="V166" s="87">
        <f t="shared" si="168"/>
        <v>0</v>
      </c>
      <c r="W166" s="87">
        <f t="shared" si="169"/>
        <v>0</v>
      </c>
      <c r="X166" s="87">
        <f t="shared" si="170"/>
        <v>0</v>
      </c>
    </row>
    <row r="167" spans="1:24">
      <c r="A167" s="40" t="s">
        <v>66</v>
      </c>
      <c r="B167" s="41">
        <f t="shared" ref="B167:B170" si="173">$B$39</f>
        <v>0</v>
      </c>
      <c r="C167" s="41">
        <v>0</v>
      </c>
      <c r="D167" s="41">
        <f t="shared" si="163"/>
        <v>0</v>
      </c>
      <c r="E167" s="41">
        <v>0</v>
      </c>
      <c r="F167" s="41">
        <f>E167*B167</f>
        <v>0</v>
      </c>
      <c r="G167" s="86">
        <v>0</v>
      </c>
      <c r="H167" s="41">
        <f>B167*G167</f>
        <v>0</v>
      </c>
      <c r="I167" s="86">
        <f t="shared" si="164"/>
        <v>0</v>
      </c>
      <c r="J167" s="41">
        <f t="shared" si="165"/>
        <v>0</v>
      </c>
      <c r="K167" s="86">
        <v>0</v>
      </c>
      <c r="L167" s="86">
        <v>0</v>
      </c>
      <c r="M167" s="86">
        <v>0</v>
      </c>
      <c r="N167" s="86">
        <v>0</v>
      </c>
      <c r="O167" s="86">
        <f t="shared" ref="O167:O170" si="174">$O$39</f>
        <v>0</v>
      </c>
      <c r="P167" s="86">
        <f>K167*O167</f>
        <v>0</v>
      </c>
      <c r="Q167" s="86">
        <f t="shared" si="166"/>
        <v>0</v>
      </c>
      <c r="R167" s="86">
        <f>M167*O167</f>
        <v>0</v>
      </c>
      <c r="S167" s="86">
        <f>(P167+Q167+R167)*B167</f>
        <v>0</v>
      </c>
      <c r="T167" s="87">
        <f>C167+P167</f>
        <v>0</v>
      </c>
      <c r="U167" s="87">
        <f t="shared" si="167"/>
        <v>0</v>
      </c>
      <c r="V167" s="87">
        <f t="shared" si="168"/>
        <v>0</v>
      </c>
      <c r="W167" s="87">
        <f t="shared" si="169"/>
        <v>0</v>
      </c>
      <c r="X167" s="87">
        <f t="shared" si="170"/>
        <v>0</v>
      </c>
    </row>
    <row r="168" spans="1:24">
      <c r="A168" s="40" t="s">
        <v>67</v>
      </c>
      <c r="B168" s="41">
        <f t="shared" si="173"/>
        <v>0</v>
      </c>
      <c r="C168" s="41">
        <v>0</v>
      </c>
      <c r="D168" s="41">
        <f t="shared" si="163"/>
        <v>0</v>
      </c>
      <c r="E168" s="41">
        <v>0</v>
      </c>
      <c r="F168" s="41">
        <f>E168*B168</f>
        <v>0</v>
      </c>
      <c r="G168" s="86">
        <v>0</v>
      </c>
      <c r="H168" s="41">
        <f>B168*G168</f>
        <v>0</v>
      </c>
      <c r="I168" s="86">
        <f t="shared" si="164"/>
        <v>0</v>
      </c>
      <c r="J168" s="41">
        <f t="shared" si="165"/>
        <v>0</v>
      </c>
      <c r="K168" s="86">
        <v>0</v>
      </c>
      <c r="L168" s="86">
        <v>0</v>
      </c>
      <c r="M168" s="86">
        <v>0</v>
      </c>
      <c r="N168" s="86">
        <v>0</v>
      </c>
      <c r="O168" s="86">
        <f t="shared" si="174"/>
        <v>0</v>
      </c>
      <c r="P168" s="86">
        <f>K168*O168</f>
        <v>0</v>
      </c>
      <c r="Q168" s="86">
        <f t="shared" si="166"/>
        <v>0</v>
      </c>
      <c r="R168" s="86">
        <f>M168*O168</f>
        <v>0</v>
      </c>
      <c r="S168" s="86">
        <f>(P168+Q168+R168)*B168</f>
        <v>0</v>
      </c>
      <c r="T168" s="87">
        <f>C168+P168</f>
        <v>0</v>
      </c>
      <c r="U168" s="87">
        <f t="shared" si="167"/>
        <v>0</v>
      </c>
      <c r="V168" s="87">
        <f t="shared" si="168"/>
        <v>0</v>
      </c>
      <c r="W168" s="87">
        <f t="shared" si="169"/>
        <v>0</v>
      </c>
      <c r="X168" s="87">
        <f t="shared" si="170"/>
        <v>0</v>
      </c>
    </row>
    <row r="169" spans="1:24">
      <c r="A169" s="40" t="s">
        <v>68</v>
      </c>
      <c r="B169" s="41">
        <f t="shared" si="173"/>
        <v>0</v>
      </c>
      <c r="C169" s="41">
        <v>0</v>
      </c>
      <c r="D169" s="41">
        <f t="shared" si="163"/>
        <v>0</v>
      </c>
      <c r="E169" s="41">
        <v>0</v>
      </c>
      <c r="F169" s="41">
        <f>E169*B169</f>
        <v>0</v>
      </c>
      <c r="G169" s="86">
        <v>0</v>
      </c>
      <c r="H169" s="41">
        <f>B169*G169</f>
        <v>0</v>
      </c>
      <c r="I169" s="86">
        <f t="shared" si="164"/>
        <v>0</v>
      </c>
      <c r="J169" s="41">
        <f t="shared" si="165"/>
        <v>0</v>
      </c>
      <c r="K169" s="86">
        <v>0</v>
      </c>
      <c r="L169" s="86">
        <v>0</v>
      </c>
      <c r="M169" s="86">
        <v>0</v>
      </c>
      <c r="N169" s="86">
        <v>0</v>
      </c>
      <c r="O169" s="86">
        <f t="shared" si="174"/>
        <v>0</v>
      </c>
      <c r="P169" s="86">
        <f>K169*O169</f>
        <v>0</v>
      </c>
      <c r="Q169" s="86">
        <f t="shared" si="166"/>
        <v>0</v>
      </c>
      <c r="R169" s="86">
        <f>M169*O169</f>
        <v>0</v>
      </c>
      <c r="S169" s="86">
        <f>(P169+Q169+R169)*B169</f>
        <v>0</v>
      </c>
      <c r="T169" s="87">
        <f>C169+P169</f>
        <v>0</v>
      </c>
      <c r="U169" s="87">
        <f t="shared" si="167"/>
        <v>0</v>
      </c>
      <c r="V169" s="87">
        <f t="shared" si="168"/>
        <v>0</v>
      </c>
      <c r="W169" s="87">
        <f t="shared" si="169"/>
        <v>0</v>
      </c>
      <c r="X169" s="87">
        <f t="shared" si="170"/>
        <v>0</v>
      </c>
    </row>
    <row r="170" spans="1:24">
      <c r="A170" s="40" t="s">
        <v>69</v>
      </c>
      <c r="B170" s="41">
        <f t="shared" si="173"/>
        <v>0</v>
      </c>
      <c r="C170" s="41">
        <v>0</v>
      </c>
      <c r="D170" s="41">
        <f t="shared" si="163"/>
        <v>0</v>
      </c>
      <c r="E170" s="41">
        <v>0</v>
      </c>
      <c r="F170" s="41">
        <f>E170*B170</f>
        <v>0</v>
      </c>
      <c r="G170" s="86">
        <v>0</v>
      </c>
      <c r="H170" s="41">
        <f>B170*G170</f>
        <v>0</v>
      </c>
      <c r="I170" s="86">
        <f t="shared" si="164"/>
        <v>0</v>
      </c>
      <c r="J170" s="41">
        <f t="shared" si="165"/>
        <v>0</v>
      </c>
      <c r="K170" s="86">
        <v>0</v>
      </c>
      <c r="L170" s="86">
        <v>0</v>
      </c>
      <c r="M170" s="86">
        <v>0</v>
      </c>
      <c r="N170" s="86">
        <v>0</v>
      </c>
      <c r="O170" s="86">
        <f t="shared" si="174"/>
        <v>0</v>
      </c>
      <c r="P170" s="86">
        <f>K170*O170</f>
        <v>0</v>
      </c>
      <c r="Q170" s="86">
        <f t="shared" si="166"/>
        <v>0</v>
      </c>
      <c r="R170" s="86">
        <f>M170*O170</f>
        <v>0</v>
      </c>
      <c r="S170" s="86">
        <f>(P170+Q170+R170)*B170</f>
        <v>0</v>
      </c>
      <c r="T170" s="87">
        <f>C170+P170</f>
        <v>0</v>
      </c>
      <c r="U170" s="87">
        <f t="shared" si="167"/>
        <v>0</v>
      </c>
      <c r="V170" s="87">
        <f t="shared" si="168"/>
        <v>0</v>
      </c>
      <c r="W170" s="87">
        <f t="shared" si="169"/>
        <v>0</v>
      </c>
      <c r="X170" s="87">
        <f t="shared" si="170"/>
        <v>0</v>
      </c>
    </row>
    <row r="171" spans="1:24" ht="18.75">
      <c r="A171" s="42" t="s">
        <v>77</v>
      </c>
      <c r="B171" s="42"/>
      <c r="C171" s="88">
        <f>SUM(C159:C170)</f>
        <v>0</v>
      </c>
      <c r="D171" s="88">
        <f t="shared" ref="D171" si="175">SUM(D159:D170)</f>
        <v>0</v>
      </c>
      <c r="E171" s="88">
        <f t="shared" ref="E171" si="176">SUM(E159:E170)</f>
        <v>0</v>
      </c>
      <c r="F171" s="88">
        <f t="shared" ref="F171" si="177">SUM(F159:F170)</f>
        <v>0</v>
      </c>
      <c r="G171" s="88">
        <f t="shared" ref="G171" si="178">SUM(G159:G170)</f>
        <v>0</v>
      </c>
      <c r="H171" s="88">
        <f t="shared" ref="H171" si="179">SUM(H159:H170)</f>
        <v>0</v>
      </c>
      <c r="I171" s="88">
        <f t="shared" ref="I171" si="180">SUM(I159:I170)</f>
        <v>0</v>
      </c>
      <c r="J171" s="88">
        <f t="shared" ref="J171" si="181">SUM(J159:J170)</f>
        <v>0</v>
      </c>
      <c r="K171" s="88">
        <f t="shared" ref="K171" si="182">SUM(K159:K170)</f>
        <v>0</v>
      </c>
      <c r="L171" s="88">
        <f t="shared" ref="L171" si="183">SUM(L159:L170)</f>
        <v>0</v>
      </c>
      <c r="M171" s="88">
        <f t="shared" ref="M171" si="184">SUM(M159:M170)</f>
        <v>0</v>
      </c>
      <c r="N171" s="88">
        <f t="shared" ref="N171" si="185">SUM(N159:N170)</f>
        <v>0</v>
      </c>
      <c r="O171" s="89"/>
      <c r="P171" s="89">
        <f>SUM(P159:P170)</f>
        <v>0</v>
      </c>
      <c r="Q171" s="89">
        <f>SUM(Q159:Q170)</f>
        <v>0</v>
      </c>
      <c r="R171" s="89">
        <f>SUM(R159:R170)</f>
        <v>0</v>
      </c>
      <c r="S171" s="89">
        <f>SUM(S159:S170)</f>
        <v>0</v>
      </c>
      <c r="T171" s="89">
        <f>SUM(T159:T170)</f>
        <v>0</v>
      </c>
      <c r="U171" s="89">
        <f t="shared" ref="U171" si="186">SUM(U159:U170)</f>
        <v>0</v>
      </c>
      <c r="V171" s="89">
        <f t="shared" ref="V171" si="187">SUM(V159:V170)</f>
        <v>0</v>
      </c>
      <c r="W171" s="89">
        <f t="shared" ref="W171" si="188">SUM(W159:W170)</f>
        <v>0</v>
      </c>
      <c r="X171" s="90">
        <f t="shared" ref="X171" si="189">SUM(X159:X170)</f>
        <v>0</v>
      </c>
    </row>
    <row r="173" spans="1:24">
      <c r="A173" s="36" t="s">
        <v>133</v>
      </c>
    </row>
    <row r="174" spans="1:24" ht="15.75" customHeight="1">
      <c r="A174" s="59" t="s">
        <v>70</v>
      </c>
      <c r="B174" s="55" t="s">
        <v>134</v>
      </c>
      <c r="C174" s="66" t="s">
        <v>71</v>
      </c>
      <c r="D174" s="67"/>
      <c r="E174" s="58" t="s">
        <v>72</v>
      </c>
      <c r="F174" s="58"/>
      <c r="G174" s="58" t="s">
        <v>73</v>
      </c>
      <c r="H174" s="58"/>
      <c r="I174" s="58" t="s">
        <v>122</v>
      </c>
      <c r="J174" s="58"/>
      <c r="K174" s="58" t="s">
        <v>71</v>
      </c>
      <c r="L174" s="58" t="s">
        <v>72</v>
      </c>
      <c r="M174" s="58" t="s">
        <v>73</v>
      </c>
      <c r="N174" s="60" t="s">
        <v>126</v>
      </c>
      <c r="O174" s="94" t="s">
        <v>138</v>
      </c>
      <c r="P174" s="72" t="s">
        <v>71</v>
      </c>
      <c r="Q174" s="73" t="s">
        <v>72</v>
      </c>
      <c r="R174" s="73" t="s">
        <v>73</v>
      </c>
      <c r="S174" s="73" t="s">
        <v>112</v>
      </c>
      <c r="T174" s="72" t="s">
        <v>120</v>
      </c>
      <c r="U174" s="72"/>
      <c r="V174" s="72"/>
      <c r="W174" s="80" t="s">
        <v>121</v>
      </c>
      <c r="X174" s="81"/>
    </row>
    <row r="175" spans="1:24" ht="12.75" customHeight="1">
      <c r="A175" s="59"/>
      <c r="B175" s="56"/>
      <c r="C175" s="68"/>
      <c r="D175" s="69"/>
      <c r="E175" s="58"/>
      <c r="F175" s="58"/>
      <c r="G175" s="58"/>
      <c r="H175" s="58"/>
      <c r="I175" s="58"/>
      <c r="J175" s="58"/>
      <c r="K175" s="58"/>
      <c r="L175" s="58"/>
      <c r="M175" s="58"/>
      <c r="N175" s="61"/>
      <c r="O175" s="95"/>
      <c r="P175" s="72"/>
      <c r="Q175" s="74"/>
      <c r="R175" s="74"/>
      <c r="S175" s="75"/>
      <c r="T175" s="72"/>
      <c r="U175" s="72"/>
      <c r="V175" s="72"/>
      <c r="W175" s="84"/>
      <c r="X175" s="85"/>
    </row>
    <row r="176" spans="1:24">
      <c r="A176" s="59"/>
      <c r="B176" s="56"/>
      <c r="C176" s="70"/>
      <c r="D176" s="71"/>
      <c r="E176" s="58"/>
      <c r="F176" s="58"/>
      <c r="G176" s="58"/>
      <c r="H176" s="58"/>
      <c r="I176" s="58"/>
      <c r="J176" s="58"/>
      <c r="K176" s="60" t="s">
        <v>113</v>
      </c>
      <c r="L176" s="60" t="s">
        <v>113</v>
      </c>
      <c r="M176" s="60" t="s">
        <v>113</v>
      </c>
      <c r="N176" s="61"/>
      <c r="O176" s="95"/>
      <c r="P176" s="76" t="s">
        <v>114</v>
      </c>
      <c r="Q176" s="76" t="s">
        <v>114</v>
      </c>
      <c r="R176" s="76" t="s">
        <v>114</v>
      </c>
      <c r="S176" s="75"/>
      <c r="T176" s="72" t="s">
        <v>71</v>
      </c>
      <c r="U176" s="77" t="s">
        <v>72</v>
      </c>
      <c r="V176" s="77" t="s">
        <v>73</v>
      </c>
      <c r="W176" s="84"/>
      <c r="X176" s="85"/>
    </row>
    <row r="177" spans="1:24">
      <c r="A177" s="59"/>
      <c r="B177" s="57"/>
      <c r="C177" s="37" t="s">
        <v>74</v>
      </c>
      <c r="D177" s="37" t="s">
        <v>75</v>
      </c>
      <c r="E177" s="37" t="s">
        <v>74</v>
      </c>
      <c r="F177" s="37" t="s">
        <v>75</v>
      </c>
      <c r="G177" s="37" t="s">
        <v>74</v>
      </c>
      <c r="H177" s="37" t="s">
        <v>75</v>
      </c>
      <c r="I177" s="37" t="s">
        <v>123</v>
      </c>
      <c r="J177" s="37" t="s">
        <v>124</v>
      </c>
      <c r="K177" s="62"/>
      <c r="L177" s="62"/>
      <c r="M177" s="62"/>
      <c r="N177" s="62"/>
      <c r="O177" s="95"/>
      <c r="P177" s="78"/>
      <c r="Q177" s="78"/>
      <c r="R177" s="78"/>
      <c r="S177" s="74"/>
      <c r="T177" s="72"/>
      <c r="U177" s="77"/>
      <c r="V177" s="77"/>
      <c r="W177" s="82"/>
      <c r="X177" s="83"/>
    </row>
    <row r="178" spans="1:24">
      <c r="A178" s="59"/>
      <c r="B178" s="38" t="s">
        <v>16</v>
      </c>
      <c r="C178" s="38" t="s">
        <v>76</v>
      </c>
      <c r="D178" s="38" t="s">
        <v>16</v>
      </c>
      <c r="E178" s="38" t="s">
        <v>76</v>
      </c>
      <c r="F178" s="38" t="s">
        <v>16</v>
      </c>
      <c r="G178" s="38" t="s">
        <v>76</v>
      </c>
      <c r="H178" s="38" t="s">
        <v>16</v>
      </c>
      <c r="I178" s="38" t="s">
        <v>76</v>
      </c>
      <c r="J178" s="38" t="s">
        <v>16</v>
      </c>
      <c r="K178" s="38" t="s">
        <v>125</v>
      </c>
      <c r="L178" s="38" t="s">
        <v>125</v>
      </c>
      <c r="M178" s="38" t="s">
        <v>125</v>
      </c>
      <c r="N178" s="38" t="s">
        <v>16</v>
      </c>
      <c r="O178" s="96"/>
      <c r="P178" s="79" t="s">
        <v>76</v>
      </c>
      <c r="Q178" s="79" t="s">
        <v>76</v>
      </c>
      <c r="R178" s="79" t="s">
        <v>76</v>
      </c>
      <c r="S178" s="79" t="s">
        <v>16</v>
      </c>
      <c r="T178" s="79" t="s">
        <v>76</v>
      </c>
      <c r="U178" s="79" t="s">
        <v>76</v>
      </c>
      <c r="V178" s="79" t="s">
        <v>76</v>
      </c>
      <c r="W178" s="35" t="s">
        <v>76</v>
      </c>
      <c r="X178" s="35" t="s">
        <v>16</v>
      </c>
    </row>
    <row r="179" spans="1:24">
      <c r="A179" s="39">
        <v>1</v>
      </c>
      <c r="B179" s="39">
        <v>2</v>
      </c>
      <c r="C179" s="39">
        <v>3</v>
      </c>
      <c r="D179" s="39">
        <v>4</v>
      </c>
      <c r="E179" s="39">
        <v>6</v>
      </c>
      <c r="F179" s="39">
        <v>7</v>
      </c>
      <c r="G179" s="39">
        <v>8</v>
      </c>
      <c r="H179" s="39">
        <v>9</v>
      </c>
      <c r="I179" s="39">
        <v>10</v>
      </c>
      <c r="J179" s="39">
        <v>11</v>
      </c>
      <c r="K179" s="39">
        <v>12</v>
      </c>
      <c r="L179" s="39">
        <v>13</v>
      </c>
      <c r="M179" s="39">
        <v>14</v>
      </c>
      <c r="N179" s="39">
        <v>15</v>
      </c>
      <c r="O179" s="39">
        <v>16</v>
      </c>
      <c r="P179" s="39">
        <v>17</v>
      </c>
      <c r="Q179" s="39">
        <v>18</v>
      </c>
      <c r="R179" s="39">
        <v>19</v>
      </c>
      <c r="S179" s="39">
        <v>20</v>
      </c>
      <c r="T179" s="39">
        <v>21</v>
      </c>
      <c r="U179" s="39">
        <v>22</v>
      </c>
      <c r="V179" s="39">
        <v>23</v>
      </c>
      <c r="W179" s="39">
        <v>24</v>
      </c>
      <c r="X179" s="39">
        <v>25</v>
      </c>
    </row>
    <row r="180" spans="1:24">
      <c r="A180" s="40" t="s">
        <v>58</v>
      </c>
      <c r="B180" s="41"/>
      <c r="C180" s="41">
        <v>0</v>
      </c>
      <c r="D180" s="41">
        <f>B180*C180</f>
        <v>0</v>
      </c>
      <c r="E180" s="41">
        <v>0</v>
      </c>
      <c r="F180" s="41">
        <f>E180*B180</f>
        <v>0</v>
      </c>
      <c r="G180" s="86">
        <v>0</v>
      </c>
      <c r="H180" s="41">
        <f>B180*G180</f>
        <v>0</v>
      </c>
      <c r="I180" s="86">
        <f>C180+E180+G180</f>
        <v>0</v>
      </c>
      <c r="J180" s="41">
        <f>D180+F180+H180</f>
        <v>0</v>
      </c>
      <c r="K180" s="86">
        <v>0</v>
      </c>
      <c r="L180" s="86">
        <v>0</v>
      </c>
      <c r="M180" s="86">
        <v>0</v>
      </c>
      <c r="N180" s="86">
        <v>0</v>
      </c>
      <c r="O180" s="86">
        <v>0</v>
      </c>
      <c r="P180" s="86">
        <f>K180*O180</f>
        <v>0</v>
      </c>
      <c r="Q180" s="86">
        <f>L180*O180</f>
        <v>0</v>
      </c>
      <c r="R180" s="86">
        <f>M180*O180</f>
        <v>0</v>
      </c>
      <c r="S180" s="86">
        <f>(P180+Q180+R180)*B180</f>
        <v>0</v>
      </c>
      <c r="T180" s="87">
        <f>C180+P180</f>
        <v>0</v>
      </c>
      <c r="U180" s="87">
        <f>E180+Q180</f>
        <v>0</v>
      </c>
      <c r="V180" s="87">
        <f>G180+R180</f>
        <v>0</v>
      </c>
      <c r="W180" s="87">
        <f>T180+U180+V180</f>
        <v>0</v>
      </c>
      <c r="X180" s="87">
        <f>J180+S180</f>
        <v>0</v>
      </c>
    </row>
    <row r="181" spans="1:24">
      <c r="A181" s="40" t="s">
        <v>59</v>
      </c>
      <c r="B181" s="41">
        <f>$B$33</f>
        <v>0</v>
      </c>
      <c r="C181" s="41">
        <v>0</v>
      </c>
      <c r="D181" s="41">
        <f t="shared" ref="D181:D191" si="190">B181*C181</f>
        <v>0</v>
      </c>
      <c r="E181" s="41">
        <v>0</v>
      </c>
      <c r="F181" s="41">
        <f>E181*B181</f>
        <v>0</v>
      </c>
      <c r="G181" s="86">
        <v>0</v>
      </c>
      <c r="H181" s="41">
        <f>B181*G181</f>
        <v>0</v>
      </c>
      <c r="I181" s="86">
        <f t="shared" ref="I181:I191" si="191">C181+E181+G181</f>
        <v>0</v>
      </c>
      <c r="J181" s="41">
        <f t="shared" ref="J181:J191" si="192">D181+F181+H181</f>
        <v>0</v>
      </c>
      <c r="K181" s="86">
        <v>0</v>
      </c>
      <c r="L181" s="86">
        <v>0</v>
      </c>
      <c r="M181" s="86">
        <v>0</v>
      </c>
      <c r="N181" s="86">
        <v>0</v>
      </c>
      <c r="O181" s="86">
        <f>$O$33</f>
        <v>0</v>
      </c>
      <c r="P181" s="86">
        <f>K181*O181</f>
        <v>0</v>
      </c>
      <c r="Q181" s="86">
        <f t="shared" ref="Q181:Q191" si="193">L181*O181</f>
        <v>0</v>
      </c>
      <c r="R181" s="86">
        <f>M181*O181</f>
        <v>0</v>
      </c>
      <c r="S181" s="86">
        <f>(P181+Q181+R181)*B181</f>
        <v>0</v>
      </c>
      <c r="T181" s="87">
        <f>C181+P181</f>
        <v>0</v>
      </c>
      <c r="U181" s="87">
        <f t="shared" ref="U181:U191" si="194">E181+Q181</f>
        <v>0</v>
      </c>
      <c r="V181" s="87">
        <f t="shared" ref="V181:V191" si="195">G181+R181</f>
        <v>0</v>
      </c>
      <c r="W181" s="87">
        <f t="shared" ref="W181:W191" si="196">T181+U181+V181</f>
        <v>0</v>
      </c>
      <c r="X181" s="87">
        <f t="shared" ref="X181:X191" si="197">J181+S181</f>
        <v>0</v>
      </c>
    </row>
    <row r="182" spans="1:24">
      <c r="A182" s="40" t="s">
        <v>60</v>
      </c>
      <c r="B182" s="41">
        <f t="shared" ref="B182:B185" si="198">$B$33</f>
        <v>0</v>
      </c>
      <c r="C182" s="41">
        <v>0</v>
      </c>
      <c r="D182" s="41">
        <f t="shared" si="190"/>
        <v>0</v>
      </c>
      <c r="E182" s="41">
        <v>0</v>
      </c>
      <c r="F182" s="41">
        <f>E182*B182</f>
        <v>0</v>
      </c>
      <c r="G182" s="86">
        <v>0</v>
      </c>
      <c r="H182" s="41">
        <f>B182*G182</f>
        <v>0</v>
      </c>
      <c r="I182" s="86">
        <f t="shared" si="191"/>
        <v>0</v>
      </c>
      <c r="J182" s="41">
        <f t="shared" si="192"/>
        <v>0</v>
      </c>
      <c r="K182" s="86">
        <v>0</v>
      </c>
      <c r="L182" s="86">
        <v>0</v>
      </c>
      <c r="M182" s="86">
        <v>0</v>
      </c>
      <c r="N182" s="86">
        <v>0</v>
      </c>
      <c r="O182" s="86">
        <f t="shared" ref="O182:O185" si="199">$O$33</f>
        <v>0</v>
      </c>
      <c r="P182" s="86">
        <f>K182*O182</f>
        <v>0</v>
      </c>
      <c r="Q182" s="86">
        <f t="shared" si="193"/>
        <v>0</v>
      </c>
      <c r="R182" s="86">
        <f>M182*O182</f>
        <v>0</v>
      </c>
      <c r="S182" s="86">
        <f>(P182+Q182+R182)*B182</f>
        <v>0</v>
      </c>
      <c r="T182" s="87">
        <f>C182+P182</f>
        <v>0</v>
      </c>
      <c r="U182" s="87">
        <f t="shared" si="194"/>
        <v>0</v>
      </c>
      <c r="V182" s="87">
        <f t="shared" si="195"/>
        <v>0</v>
      </c>
      <c r="W182" s="87">
        <f t="shared" si="196"/>
        <v>0</v>
      </c>
      <c r="X182" s="87">
        <f t="shared" si="197"/>
        <v>0</v>
      </c>
    </row>
    <row r="183" spans="1:24">
      <c r="A183" s="40" t="s">
        <v>61</v>
      </c>
      <c r="B183" s="41">
        <f t="shared" si="198"/>
        <v>0</v>
      </c>
      <c r="C183" s="41">
        <v>0</v>
      </c>
      <c r="D183" s="41">
        <f t="shared" si="190"/>
        <v>0</v>
      </c>
      <c r="E183" s="41">
        <v>0</v>
      </c>
      <c r="F183" s="41">
        <f>E183*B183</f>
        <v>0</v>
      </c>
      <c r="G183" s="86">
        <v>0</v>
      </c>
      <c r="H183" s="41">
        <f>B183*G183</f>
        <v>0</v>
      </c>
      <c r="I183" s="86">
        <f t="shared" si="191"/>
        <v>0</v>
      </c>
      <c r="J183" s="41">
        <f t="shared" si="192"/>
        <v>0</v>
      </c>
      <c r="K183" s="86">
        <v>0</v>
      </c>
      <c r="L183" s="86">
        <v>0</v>
      </c>
      <c r="M183" s="86">
        <v>0</v>
      </c>
      <c r="N183" s="86">
        <v>0</v>
      </c>
      <c r="O183" s="86">
        <f t="shared" si="199"/>
        <v>0</v>
      </c>
      <c r="P183" s="86">
        <f>K183*O183</f>
        <v>0</v>
      </c>
      <c r="Q183" s="86">
        <f t="shared" si="193"/>
        <v>0</v>
      </c>
      <c r="R183" s="86">
        <f>M183*O183</f>
        <v>0</v>
      </c>
      <c r="S183" s="86">
        <f>(P183+Q183+R183)*B183</f>
        <v>0</v>
      </c>
      <c r="T183" s="87">
        <f>C183+P183</f>
        <v>0</v>
      </c>
      <c r="U183" s="87">
        <f t="shared" si="194"/>
        <v>0</v>
      </c>
      <c r="V183" s="87">
        <f t="shared" si="195"/>
        <v>0</v>
      </c>
      <c r="W183" s="87">
        <f t="shared" si="196"/>
        <v>0</v>
      </c>
      <c r="X183" s="87">
        <f t="shared" si="197"/>
        <v>0</v>
      </c>
    </row>
    <row r="184" spans="1:24">
      <c r="A184" s="40" t="s">
        <v>62</v>
      </c>
      <c r="B184" s="41">
        <f t="shared" si="198"/>
        <v>0</v>
      </c>
      <c r="C184" s="41">
        <v>0</v>
      </c>
      <c r="D184" s="41">
        <f t="shared" si="190"/>
        <v>0</v>
      </c>
      <c r="E184" s="41">
        <v>0</v>
      </c>
      <c r="F184" s="41">
        <f>E184*B184</f>
        <v>0</v>
      </c>
      <c r="G184" s="86">
        <v>0</v>
      </c>
      <c r="H184" s="41">
        <f>B184*G184</f>
        <v>0</v>
      </c>
      <c r="I184" s="86">
        <f t="shared" si="191"/>
        <v>0</v>
      </c>
      <c r="J184" s="41">
        <f t="shared" si="192"/>
        <v>0</v>
      </c>
      <c r="K184" s="86">
        <v>0</v>
      </c>
      <c r="L184" s="86">
        <v>0</v>
      </c>
      <c r="M184" s="86">
        <v>0</v>
      </c>
      <c r="N184" s="86">
        <v>0</v>
      </c>
      <c r="O184" s="86">
        <f t="shared" si="199"/>
        <v>0</v>
      </c>
      <c r="P184" s="86">
        <f>K184*O184</f>
        <v>0</v>
      </c>
      <c r="Q184" s="86">
        <f t="shared" si="193"/>
        <v>0</v>
      </c>
      <c r="R184" s="86">
        <f>M184*O184</f>
        <v>0</v>
      </c>
      <c r="S184" s="86">
        <f>(P184+Q184+R184)*B184</f>
        <v>0</v>
      </c>
      <c r="T184" s="87">
        <f>C184+P184</f>
        <v>0</v>
      </c>
      <c r="U184" s="87">
        <f t="shared" si="194"/>
        <v>0</v>
      </c>
      <c r="V184" s="87">
        <f t="shared" si="195"/>
        <v>0</v>
      </c>
      <c r="W184" s="87">
        <f t="shared" si="196"/>
        <v>0</v>
      </c>
      <c r="X184" s="87">
        <f t="shared" si="197"/>
        <v>0</v>
      </c>
    </row>
    <row r="185" spans="1:24">
      <c r="A185" s="40" t="s">
        <v>63</v>
      </c>
      <c r="B185" s="41">
        <f t="shared" si="198"/>
        <v>0</v>
      </c>
      <c r="C185" s="41">
        <v>0</v>
      </c>
      <c r="D185" s="41">
        <f t="shared" si="190"/>
        <v>0</v>
      </c>
      <c r="E185" s="41">
        <v>0</v>
      </c>
      <c r="F185" s="41">
        <f>E185*B185</f>
        <v>0</v>
      </c>
      <c r="G185" s="86">
        <v>0</v>
      </c>
      <c r="H185" s="41">
        <f>B185*G185</f>
        <v>0</v>
      </c>
      <c r="I185" s="86">
        <f t="shared" si="191"/>
        <v>0</v>
      </c>
      <c r="J185" s="41">
        <f t="shared" si="192"/>
        <v>0</v>
      </c>
      <c r="K185" s="86">
        <v>0</v>
      </c>
      <c r="L185" s="86">
        <v>0</v>
      </c>
      <c r="M185" s="86">
        <v>0</v>
      </c>
      <c r="N185" s="86">
        <v>0</v>
      </c>
      <c r="O185" s="86">
        <f t="shared" si="199"/>
        <v>0</v>
      </c>
      <c r="P185" s="86">
        <f>K185*O185</f>
        <v>0</v>
      </c>
      <c r="Q185" s="86">
        <f t="shared" si="193"/>
        <v>0</v>
      </c>
      <c r="R185" s="86">
        <f>M185*O185</f>
        <v>0</v>
      </c>
      <c r="S185" s="86">
        <f>(P185+Q185+R185)*B185</f>
        <v>0</v>
      </c>
      <c r="T185" s="87">
        <f>C185+P185</f>
        <v>0</v>
      </c>
      <c r="U185" s="87">
        <f t="shared" si="194"/>
        <v>0</v>
      </c>
      <c r="V185" s="87">
        <f t="shared" si="195"/>
        <v>0</v>
      </c>
      <c r="W185" s="87">
        <f t="shared" si="196"/>
        <v>0</v>
      </c>
      <c r="X185" s="87">
        <f t="shared" si="197"/>
        <v>0</v>
      </c>
    </row>
    <row r="186" spans="1:24">
      <c r="A186" s="40" t="s">
        <v>64</v>
      </c>
      <c r="B186" s="41"/>
      <c r="C186" s="41">
        <v>0</v>
      </c>
      <c r="D186" s="41">
        <f t="shared" si="190"/>
        <v>0</v>
      </c>
      <c r="E186" s="41">
        <v>0</v>
      </c>
      <c r="F186" s="41">
        <f>E186*B186</f>
        <v>0</v>
      </c>
      <c r="G186" s="86">
        <v>0</v>
      </c>
      <c r="H186" s="41">
        <f>B186*G186</f>
        <v>0</v>
      </c>
      <c r="I186" s="86">
        <f t="shared" si="191"/>
        <v>0</v>
      </c>
      <c r="J186" s="41">
        <f t="shared" si="192"/>
        <v>0</v>
      </c>
      <c r="K186" s="86">
        <v>0</v>
      </c>
      <c r="L186" s="86">
        <v>0</v>
      </c>
      <c r="M186" s="86">
        <v>0</v>
      </c>
      <c r="N186" s="86">
        <v>0</v>
      </c>
      <c r="O186" s="86">
        <v>0</v>
      </c>
      <c r="P186" s="86">
        <f>K186*O186</f>
        <v>0</v>
      </c>
      <c r="Q186" s="86">
        <f t="shared" si="193"/>
        <v>0</v>
      </c>
      <c r="R186" s="86">
        <f>M186*O186</f>
        <v>0</v>
      </c>
      <c r="S186" s="86">
        <f>(P186+Q186+R186)*B186</f>
        <v>0</v>
      </c>
      <c r="T186" s="87">
        <f>C186+P186</f>
        <v>0</v>
      </c>
      <c r="U186" s="87">
        <f t="shared" si="194"/>
        <v>0</v>
      </c>
      <c r="V186" s="87">
        <f t="shared" si="195"/>
        <v>0</v>
      </c>
      <c r="W186" s="87">
        <f t="shared" si="196"/>
        <v>0</v>
      </c>
      <c r="X186" s="87">
        <f t="shared" si="197"/>
        <v>0</v>
      </c>
    </row>
    <row r="187" spans="1:24">
      <c r="A187" s="40" t="s">
        <v>65</v>
      </c>
      <c r="B187" s="41">
        <f>$B$39</f>
        <v>0</v>
      </c>
      <c r="C187" s="41">
        <v>0</v>
      </c>
      <c r="D187" s="41">
        <f t="shared" si="190"/>
        <v>0</v>
      </c>
      <c r="E187" s="41">
        <v>0</v>
      </c>
      <c r="F187" s="41">
        <f>E187*B187</f>
        <v>0</v>
      </c>
      <c r="G187" s="86">
        <v>0</v>
      </c>
      <c r="H187" s="41">
        <f>B187*G187</f>
        <v>0</v>
      </c>
      <c r="I187" s="86">
        <f t="shared" si="191"/>
        <v>0</v>
      </c>
      <c r="J187" s="41">
        <f t="shared" si="192"/>
        <v>0</v>
      </c>
      <c r="K187" s="86">
        <v>0</v>
      </c>
      <c r="L187" s="86">
        <v>0</v>
      </c>
      <c r="M187" s="86">
        <v>0</v>
      </c>
      <c r="N187" s="86">
        <v>0</v>
      </c>
      <c r="O187" s="86">
        <f>$O$39</f>
        <v>0</v>
      </c>
      <c r="P187" s="86">
        <f>K187*O187</f>
        <v>0</v>
      </c>
      <c r="Q187" s="86">
        <f t="shared" si="193"/>
        <v>0</v>
      </c>
      <c r="R187" s="86">
        <f>M187*O187</f>
        <v>0</v>
      </c>
      <c r="S187" s="86">
        <f>(P187+Q187+R187)*B187</f>
        <v>0</v>
      </c>
      <c r="T187" s="87">
        <f>C187+P187</f>
        <v>0</v>
      </c>
      <c r="U187" s="87">
        <f t="shared" si="194"/>
        <v>0</v>
      </c>
      <c r="V187" s="87">
        <f t="shared" si="195"/>
        <v>0</v>
      </c>
      <c r="W187" s="87">
        <f t="shared" si="196"/>
        <v>0</v>
      </c>
      <c r="X187" s="87">
        <f t="shared" si="197"/>
        <v>0</v>
      </c>
    </row>
    <row r="188" spans="1:24">
      <c r="A188" s="40" t="s">
        <v>66</v>
      </c>
      <c r="B188" s="41">
        <f t="shared" ref="B188:B191" si="200">$B$39</f>
        <v>0</v>
      </c>
      <c r="C188" s="41">
        <v>0</v>
      </c>
      <c r="D188" s="41">
        <f t="shared" si="190"/>
        <v>0</v>
      </c>
      <c r="E188" s="41">
        <v>0</v>
      </c>
      <c r="F188" s="41">
        <f>E188*B188</f>
        <v>0</v>
      </c>
      <c r="G188" s="86">
        <v>0</v>
      </c>
      <c r="H188" s="41">
        <f>B188*G188</f>
        <v>0</v>
      </c>
      <c r="I188" s="86">
        <f t="shared" si="191"/>
        <v>0</v>
      </c>
      <c r="J188" s="41">
        <f t="shared" si="192"/>
        <v>0</v>
      </c>
      <c r="K188" s="86">
        <v>0</v>
      </c>
      <c r="L188" s="86">
        <v>0</v>
      </c>
      <c r="M188" s="86">
        <v>0</v>
      </c>
      <c r="N188" s="86">
        <v>0</v>
      </c>
      <c r="O188" s="86">
        <f t="shared" ref="O188:O191" si="201">$O$39</f>
        <v>0</v>
      </c>
      <c r="P188" s="86">
        <f>K188*O188</f>
        <v>0</v>
      </c>
      <c r="Q188" s="86">
        <f t="shared" si="193"/>
        <v>0</v>
      </c>
      <c r="R188" s="86">
        <f>M188*O188</f>
        <v>0</v>
      </c>
      <c r="S188" s="86">
        <f>(P188+Q188+R188)*B188</f>
        <v>0</v>
      </c>
      <c r="T188" s="87">
        <f>C188+P188</f>
        <v>0</v>
      </c>
      <c r="U188" s="87">
        <f t="shared" si="194"/>
        <v>0</v>
      </c>
      <c r="V188" s="87">
        <f t="shared" si="195"/>
        <v>0</v>
      </c>
      <c r="W188" s="87">
        <f t="shared" si="196"/>
        <v>0</v>
      </c>
      <c r="X188" s="87">
        <f t="shared" si="197"/>
        <v>0</v>
      </c>
    </row>
    <row r="189" spans="1:24">
      <c r="A189" s="40" t="s">
        <v>67</v>
      </c>
      <c r="B189" s="41">
        <f t="shared" si="200"/>
        <v>0</v>
      </c>
      <c r="C189" s="41">
        <v>0</v>
      </c>
      <c r="D189" s="41">
        <f t="shared" si="190"/>
        <v>0</v>
      </c>
      <c r="E189" s="41">
        <v>0</v>
      </c>
      <c r="F189" s="41">
        <f>E189*B189</f>
        <v>0</v>
      </c>
      <c r="G189" s="86">
        <v>0</v>
      </c>
      <c r="H189" s="41">
        <f>B189*G189</f>
        <v>0</v>
      </c>
      <c r="I189" s="86">
        <f t="shared" si="191"/>
        <v>0</v>
      </c>
      <c r="J189" s="41">
        <f t="shared" si="192"/>
        <v>0</v>
      </c>
      <c r="K189" s="86">
        <v>0</v>
      </c>
      <c r="L189" s="86">
        <v>0</v>
      </c>
      <c r="M189" s="86">
        <v>0</v>
      </c>
      <c r="N189" s="86">
        <v>0</v>
      </c>
      <c r="O189" s="86">
        <f t="shared" si="201"/>
        <v>0</v>
      </c>
      <c r="P189" s="86">
        <f>K189*O189</f>
        <v>0</v>
      </c>
      <c r="Q189" s="86">
        <f t="shared" si="193"/>
        <v>0</v>
      </c>
      <c r="R189" s="86">
        <f>M189*O189</f>
        <v>0</v>
      </c>
      <c r="S189" s="86">
        <f>(P189+Q189+R189)*B189</f>
        <v>0</v>
      </c>
      <c r="T189" s="87">
        <f>C189+P189</f>
        <v>0</v>
      </c>
      <c r="U189" s="87">
        <f t="shared" si="194"/>
        <v>0</v>
      </c>
      <c r="V189" s="87">
        <f t="shared" si="195"/>
        <v>0</v>
      </c>
      <c r="W189" s="87">
        <f t="shared" si="196"/>
        <v>0</v>
      </c>
      <c r="X189" s="87">
        <f t="shared" si="197"/>
        <v>0</v>
      </c>
    </row>
    <row r="190" spans="1:24">
      <c r="A190" s="40" t="s">
        <v>68</v>
      </c>
      <c r="B190" s="41">
        <f t="shared" si="200"/>
        <v>0</v>
      </c>
      <c r="C190" s="41">
        <v>0</v>
      </c>
      <c r="D190" s="41">
        <f t="shared" si="190"/>
        <v>0</v>
      </c>
      <c r="E190" s="41">
        <v>0</v>
      </c>
      <c r="F190" s="41">
        <f>E190*B190</f>
        <v>0</v>
      </c>
      <c r="G190" s="86">
        <v>0</v>
      </c>
      <c r="H190" s="41">
        <f>B190*G190</f>
        <v>0</v>
      </c>
      <c r="I190" s="86">
        <f t="shared" si="191"/>
        <v>0</v>
      </c>
      <c r="J190" s="41">
        <f t="shared" si="192"/>
        <v>0</v>
      </c>
      <c r="K190" s="86">
        <v>0</v>
      </c>
      <c r="L190" s="86">
        <v>0</v>
      </c>
      <c r="M190" s="86">
        <v>0</v>
      </c>
      <c r="N190" s="86">
        <v>0</v>
      </c>
      <c r="O190" s="86">
        <f t="shared" si="201"/>
        <v>0</v>
      </c>
      <c r="P190" s="86">
        <f>K190*O190</f>
        <v>0</v>
      </c>
      <c r="Q190" s="86">
        <f t="shared" si="193"/>
        <v>0</v>
      </c>
      <c r="R190" s="86">
        <f>M190*O190</f>
        <v>0</v>
      </c>
      <c r="S190" s="86">
        <f>(P190+Q190+R190)*B190</f>
        <v>0</v>
      </c>
      <c r="T190" s="87">
        <f>C190+P190</f>
        <v>0</v>
      </c>
      <c r="U190" s="87">
        <f t="shared" si="194"/>
        <v>0</v>
      </c>
      <c r="V190" s="87">
        <f t="shared" si="195"/>
        <v>0</v>
      </c>
      <c r="W190" s="87">
        <f t="shared" si="196"/>
        <v>0</v>
      </c>
      <c r="X190" s="87">
        <f t="shared" si="197"/>
        <v>0</v>
      </c>
    </row>
    <row r="191" spans="1:24">
      <c r="A191" s="40" t="s">
        <v>69</v>
      </c>
      <c r="B191" s="41">
        <f t="shared" si="200"/>
        <v>0</v>
      </c>
      <c r="C191" s="41">
        <v>0</v>
      </c>
      <c r="D191" s="41">
        <f t="shared" si="190"/>
        <v>0</v>
      </c>
      <c r="E191" s="41">
        <v>0</v>
      </c>
      <c r="F191" s="41">
        <f>E191*B191</f>
        <v>0</v>
      </c>
      <c r="G191" s="86">
        <v>0</v>
      </c>
      <c r="H191" s="41">
        <f>B191*G191</f>
        <v>0</v>
      </c>
      <c r="I191" s="86">
        <f t="shared" si="191"/>
        <v>0</v>
      </c>
      <c r="J191" s="41">
        <f t="shared" si="192"/>
        <v>0</v>
      </c>
      <c r="K191" s="86">
        <v>0</v>
      </c>
      <c r="L191" s="86">
        <v>0</v>
      </c>
      <c r="M191" s="86">
        <v>0</v>
      </c>
      <c r="N191" s="86">
        <v>0</v>
      </c>
      <c r="O191" s="86">
        <f t="shared" si="201"/>
        <v>0</v>
      </c>
      <c r="P191" s="86">
        <f>K191*O191</f>
        <v>0</v>
      </c>
      <c r="Q191" s="86">
        <f t="shared" si="193"/>
        <v>0</v>
      </c>
      <c r="R191" s="86">
        <f>M191*O191</f>
        <v>0</v>
      </c>
      <c r="S191" s="86">
        <f>(P191+Q191+R191)*B191</f>
        <v>0</v>
      </c>
      <c r="T191" s="87">
        <f>C191+P191</f>
        <v>0</v>
      </c>
      <c r="U191" s="87">
        <f t="shared" si="194"/>
        <v>0</v>
      </c>
      <c r="V191" s="87">
        <f t="shared" si="195"/>
        <v>0</v>
      </c>
      <c r="W191" s="87">
        <f t="shared" si="196"/>
        <v>0</v>
      </c>
      <c r="X191" s="87">
        <f t="shared" si="197"/>
        <v>0</v>
      </c>
    </row>
    <row r="192" spans="1:24" ht="18.75">
      <c r="A192" s="42" t="s">
        <v>77</v>
      </c>
      <c r="B192" s="42"/>
      <c r="C192" s="88">
        <f>SUM(C180:C191)</f>
        <v>0</v>
      </c>
      <c r="D192" s="88">
        <f t="shared" ref="D192" si="202">SUM(D180:D191)</f>
        <v>0</v>
      </c>
      <c r="E192" s="88">
        <f t="shared" ref="E192" si="203">SUM(E180:E191)</f>
        <v>0</v>
      </c>
      <c r="F192" s="88">
        <f t="shared" ref="F192" si="204">SUM(F180:F191)</f>
        <v>0</v>
      </c>
      <c r="G192" s="88">
        <f t="shared" ref="G192" si="205">SUM(G180:G191)</f>
        <v>0</v>
      </c>
      <c r="H192" s="88">
        <f t="shared" ref="H192" si="206">SUM(H180:H191)</f>
        <v>0</v>
      </c>
      <c r="I192" s="88">
        <f t="shared" ref="I192" si="207">SUM(I180:I191)</f>
        <v>0</v>
      </c>
      <c r="J192" s="88">
        <f t="shared" ref="J192" si="208">SUM(J180:J191)</f>
        <v>0</v>
      </c>
      <c r="K192" s="88">
        <f t="shared" ref="K192" si="209">SUM(K180:K191)</f>
        <v>0</v>
      </c>
      <c r="L192" s="88">
        <f t="shared" ref="L192" si="210">SUM(L180:L191)</f>
        <v>0</v>
      </c>
      <c r="M192" s="88">
        <f t="shared" ref="M192" si="211">SUM(M180:M191)</f>
        <v>0</v>
      </c>
      <c r="N192" s="88">
        <f t="shared" ref="N192" si="212">SUM(N180:N191)</f>
        <v>0</v>
      </c>
      <c r="O192" s="89"/>
      <c r="P192" s="89">
        <f>SUM(P180:P191)</f>
        <v>0</v>
      </c>
      <c r="Q192" s="89">
        <f>SUM(Q180:Q191)</f>
        <v>0</v>
      </c>
      <c r="R192" s="89">
        <f>SUM(R180:R191)</f>
        <v>0</v>
      </c>
      <c r="S192" s="89">
        <f>SUM(S180:S191)</f>
        <v>0</v>
      </c>
      <c r="T192" s="89">
        <f>SUM(T180:T191)</f>
        <v>0</v>
      </c>
      <c r="U192" s="89">
        <f t="shared" ref="U192" si="213">SUM(U180:U191)</f>
        <v>0</v>
      </c>
      <c r="V192" s="89">
        <f t="shared" ref="V192" si="214">SUM(V180:V191)</f>
        <v>0</v>
      </c>
      <c r="W192" s="89">
        <f t="shared" ref="W192" si="215">SUM(W180:W191)</f>
        <v>0</v>
      </c>
      <c r="X192" s="90">
        <f t="shared" ref="X192" si="216">SUM(X180:X191)</f>
        <v>0</v>
      </c>
    </row>
  </sheetData>
  <mergeCells count="239">
    <mergeCell ref="R92:R93"/>
    <mergeCell ref="U92:U93"/>
    <mergeCell ref="B111:B114"/>
    <mergeCell ref="C111:D113"/>
    <mergeCell ref="L111:L112"/>
    <mergeCell ref="N111:N114"/>
    <mergeCell ref="O111:O115"/>
    <mergeCell ref="Q111:Q112"/>
    <mergeCell ref="S111:S114"/>
    <mergeCell ref="K113:K114"/>
    <mergeCell ref="L113:L114"/>
    <mergeCell ref="M113:M114"/>
    <mergeCell ref="P113:P114"/>
    <mergeCell ref="Q113:Q114"/>
    <mergeCell ref="R113:R114"/>
    <mergeCell ref="U113:U114"/>
    <mergeCell ref="R50:R51"/>
    <mergeCell ref="U50:U51"/>
    <mergeCell ref="B69:B72"/>
    <mergeCell ref="C69:D71"/>
    <mergeCell ref="L69:L70"/>
    <mergeCell ref="N69:N72"/>
    <mergeCell ref="O69:O73"/>
    <mergeCell ref="Q69:Q70"/>
    <mergeCell ref="S69:S72"/>
    <mergeCell ref="K71:K72"/>
    <mergeCell ref="L71:L72"/>
    <mergeCell ref="M71:M72"/>
    <mergeCell ref="P71:P72"/>
    <mergeCell ref="Q71:Q72"/>
    <mergeCell ref="R71:R72"/>
    <mergeCell ref="U71:U72"/>
    <mergeCell ref="A1:V1"/>
    <mergeCell ref="A2:D2"/>
    <mergeCell ref="E2:J2"/>
    <mergeCell ref="A4:A8"/>
    <mergeCell ref="E4:F6"/>
    <mergeCell ref="G4:H6"/>
    <mergeCell ref="I4:J6"/>
    <mergeCell ref="K4:K5"/>
    <mergeCell ref="M4:M5"/>
    <mergeCell ref="C4:D6"/>
    <mergeCell ref="L4:L5"/>
    <mergeCell ref="N4:N7"/>
    <mergeCell ref="O4:O8"/>
    <mergeCell ref="Q4:Q5"/>
    <mergeCell ref="S4:S7"/>
    <mergeCell ref="K6:K7"/>
    <mergeCell ref="L6:L7"/>
    <mergeCell ref="M6:M7"/>
    <mergeCell ref="P6:P7"/>
    <mergeCell ref="Q6:Q7"/>
    <mergeCell ref="R6:R7"/>
    <mergeCell ref="U6:U7"/>
    <mergeCell ref="T4:V5"/>
    <mergeCell ref="T6:T7"/>
    <mergeCell ref="V6:V7"/>
    <mergeCell ref="P4:P5"/>
    <mergeCell ref="R4:R5"/>
    <mergeCell ref="W4:X7"/>
    <mergeCell ref="A23:C23"/>
    <mergeCell ref="A27:A31"/>
    <mergeCell ref="E27:F29"/>
    <mergeCell ref="G27:H29"/>
    <mergeCell ref="I27:J29"/>
    <mergeCell ref="L27:L28"/>
    <mergeCell ref="Q27:Q28"/>
    <mergeCell ref="C27:D29"/>
    <mergeCell ref="K29:K30"/>
    <mergeCell ref="L29:L30"/>
    <mergeCell ref="M29:M30"/>
    <mergeCell ref="N27:N30"/>
    <mergeCell ref="O27:O31"/>
    <mergeCell ref="P29:P30"/>
    <mergeCell ref="Q29:Q30"/>
    <mergeCell ref="R29:R30"/>
    <mergeCell ref="S27:S30"/>
    <mergeCell ref="A24:L24"/>
    <mergeCell ref="A69:A73"/>
    <mergeCell ref="E69:F71"/>
    <mergeCell ref="G69:H71"/>
    <mergeCell ref="I69:J71"/>
    <mergeCell ref="A48:A52"/>
    <mergeCell ref="E48:F50"/>
    <mergeCell ref="G48:H50"/>
    <mergeCell ref="I48:J50"/>
    <mergeCell ref="B48:B51"/>
    <mergeCell ref="C48:D50"/>
    <mergeCell ref="A111:A115"/>
    <mergeCell ref="E111:F113"/>
    <mergeCell ref="G111:H113"/>
    <mergeCell ref="I111:J113"/>
    <mergeCell ref="A90:A94"/>
    <mergeCell ref="E90:F92"/>
    <mergeCell ref="G90:H92"/>
    <mergeCell ref="I90:J92"/>
    <mergeCell ref="B90:B93"/>
    <mergeCell ref="C90:D92"/>
    <mergeCell ref="R27:R28"/>
    <mergeCell ref="T27:V28"/>
    <mergeCell ref="T29:T30"/>
    <mergeCell ref="V29:V30"/>
    <mergeCell ref="K27:K28"/>
    <mergeCell ref="M27:M28"/>
    <mergeCell ref="P27:P28"/>
    <mergeCell ref="U29:U30"/>
    <mergeCell ref="W27:X30"/>
    <mergeCell ref="R48:R49"/>
    <mergeCell ref="T48:V49"/>
    <mergeCell ref="T50:T51"/>
    <mergeCell ref="V50:V51"/>
    <mergeCell ref="K48:K49"/>
    <mergeCell ref="M48:M49"/>
    <mergeCell ref="P48:P49"/>
    <mergeCell ref="L48:L49"/>
    <mergeCell ref="N48:N51"/>
    <mergeCell ref="O48:O52"/>
    <mergeCell ref="Q48:Q49"/>
    <mergeCell ref="S48:S51"/>
    <mergeCell ref="W48:X51"/>
    <mergeCell ref="K50:K51"/>
    <mergeCell ref="L50:L51"/>
    <mergeCell ref="M50:M51"/>
    <mergeCell ref="P50:P51"/>
    <mergeCell ref="Q50:Q51"/>
    <mergeCell ref="R69:R70"/>
    <mergeCell ref="T69:V70"/>
    <mergeCell ref="T71:T72"/>
    <mergeCell ref="V71:V72"/>
    <mergeCell ref="K69:K70"/>
    <mergeCell ref="M69:M70"/>
    <mergeCell ref="P69:P70"/>
    <mergeCell ref="W69:X72"/>
    <mergeCell ref="R90:R91"/>
    <mergeCell ref="T90:V91"/>
    <mergeCell ref="T92:T93"/>
    <mergeCell ref="V92:V93"/>
    <mergeCell ref="K90:K91"/>
    <mergeCell ref="M90:M91"/>
    <mergeCell ref="P90:P91"/>
    <mergeCell ref="L90:L91"/>
    <mergeCell ref="N90:N93"/>
    <mergeCell ref="O90:O94"/>
    <mergeCell ref="Q90:Q91"/>
    <mergeCell ref="S90:S93"/>
    <mergeCell ref="W90:X93"/>
    <mergeCell ref="K92:K93"/>
    <mergeCell ref="L92:L93"/>
    <mergeCell ref="M92:M93"/>
    <mergeCell ref="P92:P93"/>
    <mergeCell ref="Q92:Q93"/>
    <mergeCell ref="R111:R112"/>
    <mergeCell ref="T111:V112"/>
    <mergeCell ref="T113:T114"/>
    <mergeCell ref="V113:V114"/>
    <mergeCell ref="K111:K112"/>
    <mergeCell ref="M111:M112"/>
    <mergeCell ref="P111:P112"/>
    <mergeCell ref="W111:X114"/>
    <mergeCell ref="T132:V133"/>
    <mergeCell ref="T134:T135"/>
    <mergeCell ref="V134:V135"/>
    <mergeCell ref="K132:K133"/>
    <mergeCell ref="M132:M133"/>
    <mergeCell ref="P132:P133"/>
    <mergeCell ref="L132:L133"/>
    <mergeCell ref="N132:N135"/>
    <mergeCell ref="O132:O136"/>
    <mergeCell ref="Q132:Q133"/>
    <mergeCell ref="S132:S135"/>
    <mergeCell ref="W132:X135"/>
    <mergeCell ref="K134:K135"/>
    <mergeCell ref="L134:L135"/>
    <mergeCell ref="M134:M135"/>
    <mergeCell ref="P134:P135"/>
    <mergeCell ref="Q134:Q135"/>
    <mergeCell ref="R134:R135"/>
    <mergeCell ref="U134:U135"/>
    <mergeCell ref="A153:A157"/>
    <mergeCell ref="E153:F155"/>
    <mergeCell ref="G153:H155"/>
    <mergeCell ref="I153:J155"/>
    <mergeCell ref="K153:K154"/>
    <mergeCell ref="R132:R133"/>
    <mergeCell ref="A132:A136"/>
    <mergeCell ref="E132:F134"/>
    <mergeCell ref="G132:H134"/>
    <mergeCell ref="I132:J134"/>
    <mergeCell ref="B132:B135"/>
    <mergeCell ref="C132:D134"/>
    <mergeCell ref="B153:B156"/>
    <mergeCell ref="C153:D155"/>
    <mergeCell ref="L153:L154"/>
    <mergeCell ref="N153:N156"/>
    <mergeCell ref="O153:O157"/>
    <mergeCell ref="Q153:Q154"/>
    <mergeCell ref="T153:V154"/>
    <mergeCell ref="T155:T156"/>
    <mergeCell ref="V155:V156"/>
    <mergeCell ref="M153:M154"/>
    <mergeCell ref="P153:P154"/>
    <mergeCell ref="R153:R154"/>
    <mergeCell ref="S153:S156"/>
    <mergeCell ref="W153:X156"/>
    <mergeCell ref="K155:K156"/>
    <mergeCell ref="L155:L156"/>
    <mergeCell ref="M155:M156"/>
    <mergeCell ref="P155:P156"/>
    <mergeCell ref="Q155:Q156"/>
    <mergeCell ref="R155:R156"/>
    <mergeCell ref="U155:U156"/>
    <mergeCell ref="T176:T177"/>
    <mergeCell ref="V176:V177"/>
    <mergeCell ref="M174:M175"/>
    <mergeCell ref="P174:P175"/>
    <mergeCell ref="R174:R175"/>
    <mergeCell ref="E174:F176"/>
    <mergeCell ref="G174:H176"/>
    <mergeCell ref="I174:J176"/>
    <mergeCell ref="K174:K175"/>
    <mergeCell ref="C174:D176"/>
    <mergeCell ref="L174:L175"/>
    <mergeCell ref="N174:N177"/>
    <mergeCell ref="O174:O178"/>
    <mergeCell ref="Q174:Q175"/>
    <mergeCell ref="S174:S177"/>
    <mergeCell ref="W174:X177"/>
    <mergeCell ref="K176:K177"/>
    <mergeCell ref="T174:V175"/>
    <mergeCell ref="A174:A178"/>
    <mergeCell ref="B174:B177"/>
    <mergeCell ref="L176:L177"/>
    <mergeCell ref="M176:M177"/>
    <mergeCell ref="P176:P177"/>
    <mergeCell ref="Q176:Q177"/>
    <mergeCell ref="R176:R177"/>
    <mergeCell ref="U176:U177"/>
    <mergeCell ref="B4:B7"/>
    <mergeCell ref="B27:B30"/>
  </mergeCells>
  <printOptions horizontalCentered="1"/>
  <pageMargins left="0.39370078740157483" right="0.19685039370078741" top="0.74803149606299213" bottom="0.15748031496062992" header="0.15748031496062992" footer="0.15748031496062992"/>
  <pageSetup paperSize="8" scale="28" orientation="landscape" r:id="rId1"/>
  <headerFooter alignWithMargins="0">
    <oddHeader>&amp;RПриложение № 12.6 "Выручка"</oddHeader>
  </headerFooter>
  <rowBreaks count="1" manualBreakCount="1">
    <brk id="24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7"/>
  <sheetViews>
    <sheetView workbookViewId="0">
      <selection activeCell="D14" sqref="D14"/>
    </sheetView>
  </sheetViews>
  <sheetFormatPr defaultRowHeight="15"/>
  <cols>
    <col min="3" max="3" width="34.7109375" customWidth="1"/>
    <col min="4" max="4" width="20" customWidth="1"/>
  </cols>
  <sheetData>
    <row r="2" spans="3:4">
      <c r="C2" s="28" t="e">
        <f>#REF!</f>
        <v>#REF!</v>
      </c>
      <c r="D2" s="28" t="e">
        <f>#REF!</f>
        <v>#REF!</v>
      </c>
    </row>
    <row r="3" spans="3:4">
      <c r="C3" t="s">
        <v>78</v>
      </c>
      <c r="D3" t="s">
        <v>83</v>
      </c>
    </row>
    <row r="4" spans="3:4">
      <c r="C4" t="s">
        <v>22</v>
      </c>
      <c r="D4" t="s">
        <v>84</v>
      </c>
    </row>
    <row r="5" spans="3:4">
      <c r="C5" t="s">
        <v>23</v>
      </c>
      <c r="D5" t="s">
        <v>85</v>
      </c>
    </row>
    <row r="6" spans="3:4">
      <c r="C6" t="s">
        <v>79</v>
      </c>
      <c r="D6" t="s">
        <v>86</v>
      </c>
    </row>
    <row r="7" spans="3:4">
      <c r="C7" t="s">
        <v>80</v>
      </c>
      <c r="D7" t="s">
        <v>87</v>
      </c>
    </row>
    <row r="8" spans="3:4">
      <c r="C8" t="s">
        <v>81</v>
      </c>
      <c r="D8" t="s">
        <v>88</v>
      </c>
    </row>
    <row r="9" spans="3:4">
      <c r="C9" t="s">
        <v>82</v>
      </c>
      <c r="D9" t="s">
        <v>89</v>
      </c>
    </row>
    <row r="10" spans="3:4">
      <c r="D10" t="s">
        <v>90</v>
      </c>
    </row>
    <row r="11" spans="3:4">
      <c r="D11" t="s">
        <v>91</v>
      </c>
    </row>
    <row r="12" spans="3:4">
      <c r="D12" t="s">
        <v>92</v>
      </c>
    </row>
    <row r="13" spans="3:4">
      <c r="D13" t="s">
        <v>93</v>
      </c>
    </row>
    <row r="14" spans="3:4">
      <c r="D14" t="s">
        <v>94</v>
      </c>
    </row>
    <row r="15" spans="3:4">
      <c r="D15" t="s">
        <v>95</v>
      </c>
    </row>
    <row r="16" spans="3:4">
      <c r="D16" t="s">
        <v>96</v>
      </c>
    </row>
    <row r="17" spans="4:4">
      <c r="D17" t="s">
        <v>40</v>
      </c>
    </row>
  </sheetData>
  <sheetProtection password="C71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счет 90</vt:lpstr>
      <vt:lpstr>Прил 12.6 Выручка тепло</vt:lpstr>
      <vt:lpstr>списки</vt:lpstr>
      <vt:lpstr>'Прил 12.6 Выручка тепло'!Область_печати</vt:lpstr>
    </vt:vector>
  </TitlesOfParts>
  <Company>ДТРГЗ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Макаренко Е.В.</cp:lastModifiedBy>
  <cp:lastPrinted>2019-03-28T07:51:48Z</cp:lastPrinted>
  <dcterms:created xsi:type="dcterms:W3CDTF">2019-02-01T07:04:51Z</dcterms:created>
  <dcterms:modified xsi:type="dcterms:W3CDTF">2020-02-28T03:56:22Z</dcterms:modified>
</cp:coreProperties>
</file>